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ohamed.saber\Desktop\Double check\New folder\"/>
    </mc:Choice>
  </mc:AlternateContent>
  <bookViews>
    <workbookView xWindow="-120" yWindow="-120" windowWidth="20730" windowHeight="11160" tabRatio="500"/>
  </bookViews>
  <sheets>
    <sheet name="cover" sheetId="2" r:id="rId1"/>
    <sheet name="APC" sheetId="1" r:id="rId2"/>
    <sheet name="APC Dashboard" sheetId="3" r:id="rId3"/>
    <sheet name="PCC" sheetId="4" r:id="rId4"/>
    <sheet name="Pcc Dashboard" sheetId="5" r:id="rId5"/>
    <sheet name="EFS" sheetId="6" r:id="rId6"/>
    <sheet name="EFS Dashboard" sheetId="8" r:id="rId7"/>
    <sheet name="IPC" sheetId="9" r:id="rId8"/>
    <sheet name="IPC Dashboard" sheetId="10" r:id="rId9"/>
    <sheet name="OGM" sheetId="11" r:id="rId10"/>
    <sheet name="OGM Dashboard" sheetId="12" r:id="rId11"/>
    <sheet name="WFM" sheetId="13" r:id="rId12"/>
    <sheet name="WFM Dashboard" sheetId="14" r:id="rId13"/>
    <sheet name="SCM" sheetId="15" r:id="rId14"/>
    <sheet name="SCM Dashboard" sheetId="16" r:id="rId15"/>
    <sheet name="EMS" sheetId="17" r:id="rId16"/>
    <sheet name="EMS Dash board" sheetId="18" r:id="rId17"/>
    <sheet name="QPI" sheetId="21" r:id="rId18"/>
    <sheet name="QPI Dash board" sheetId="24" r:id="rId19"/>
    <sheet name="TPR" sheetId="25" r:id="rId20"/>
    <sheet name="TPR Dash board" sheetId="26" r:id="rId21"/>
    <sheet name="TEX" sheetId="27" r:id="rId22"/>
    <sheet name="TEX Dash boared" sheetId="28" r:id="rId23"/>
    <sheet name="TEQ" sheetId="29" r:id="rId24"/>
    <sheet name="TEQ Dash boared" sheetId="31" r:id="rId25"/>
    <sheet name="TPO" sheetId="30" r:id="rId26"/>
    <sheet name="TPO Dash boared" sheetId="32" r:id="rId27"/>
    <sheet name="IMT" sheetId="33" r:id="rId28"/>
    <sheet name="IMT Dash boared" sheetId="34" r:id="rId29"/>
    <sheet name="NSR Dash boared" sheetId="35" r:id="rId30"/>
    <sheet name="ACC SCORE" sheetId="36" r:id="rId31"/>
  </sheet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2" i="21" l="1"/>
  <c r="G12" i="4" l="1"/>
  <c r="G60" i="33"/>
  <c r="N6" i="34" s="1"/>
  <c r="G54" i="33"/>
  <c r="M6" i="34" s="1"/>
  <c r="G50" i="33"/>
  <c r="L6" i="34" s="1"/>
  <c r="G42" i="33"/>
  <c r="J6" i="34" s="1"/>
  <c r="G37" i="33"/>
  <c r="I6" i="34" s="1"/>
  <c r="G32" i="33"/>
  <c r="H32" i="33" s="1"/>
  <c r="G28" i="33"/>
  <c r="H28" i="33" s="1"/>
  <c r="G23" i="33"/>
  <c r="F6" i="34" s="1"/>
  <c r="G18" i="33"/>
  <c r="E6" i="34" s="1"/>
  <c r="G12" i="33"/>
  <c r="D6" i="34" s="1"/>
  <c r="G46" i="33"/>
  <c r="H46" i="33" s="1"/>
  <c r="H23" i="33"/>
  <c r="G40" i="30"/>
  <c r="H40" i="30" s="1"/>
  <c r="G35" i="30"/>
  <c r="I6" i="32" s="1"/>
  <c r="G30" i="30"/>
  <c r="H30" i="30" s="1"/>
  <c r="G6" i="35" s="1"/>
  <c r="G25" i="30"/>
  <c r="G6" i="32" s="1"/>
  <c r="G21" i="30"/>
  <c r="H21" i="30" s="1"/>
  <c r="G16" i="30"/>
  <c r="H16" i="30" s="1"/>
  <c r="G12" i="30"/>
  <c r="H12" i="30" s="1"/>
  <c r="G12" i="29"/>
  <c r="D6" i="31" s="1"/>
  <c r="G33" i="29"/>
  <c r="G26" i="29"/>
  <c r="G21" i="29"/>
  <c r="G17" i="29"/>
  <c r="G37" i="29"/>
  <c r="I6" i="31" s="1"/>
  <c r="G42" i="29"/>
  <c r="G12" i="13"/>
  <c r="G12" i="27"/>
  <c r="G17" i="27"/>
  <c r="E6" i="28" s="1"/>
  <c r="G23" i="27"/>
  <c r="F6" i="28" s="1"/>
  <c r="G28" i="27"/>
  <c r="H28" i="27" s="1"/>
  <c r="G34" i="27"/>
  <c r="H6" i="28" s="1"/>
  <c r="G41" i="25"/>
  <c r="H41" i="25" s="1"/>
  <c r="G34" i="25"/>
  <c r="H34" i="25" s="1"/>
  <c r="G7" i="35" s="1"/>
  <c r="G30" i="25"/>
  <c r="H6" i="26" s="1"/>
  <c r="G26" i="25"/>
  <c r="F5" i="35" s="1"/>
  <c r="G22" i="25"/>
  <c r="F6" i="26" s="1"/>
  <c r="G17" i="25"/>
  <c r="E6" i="26" s="1"/>
  <c r="G12" i="25"/>
  <c r="D6" i="26" s="1"/>
  <c r="H50" i="33" l="1"/>
  <c r="H6" i="34"/>
  <c r="H35" i="30"/>
  <c r="J6" i="31"/>
  <c r="H33" i="29"/>
  <c r="H6" i="31"/>
  <c r="H26" i="29"/>
  <c r="G6" i="31"/>
  <c r="F6" i="31"/>
  <c r="H17" i="29"/>
  <c r="E6" i="31"/>
  <c r="H12" i="29"/>
  <c r="G39" i="27"/>
  <c r="L5" i="36" s="1"/>
  <c r="D6" i="28"/>
  <c r="I6" i="26"/>
  <c r="F7" i="35"/>
  <c r="G6" i="26"/>
  <c r="E6" i="32"/>
  <c r="H42" i="33"/>
  <c r="D6" i="32"/>
  <c r="G6" i="28"/>
  <c r="F6" i="32"/>
  <c r="H37" i="33"/>
  <c r="G6" i="34"/>
  <c r="G65" i="33"/>
  <c r="O5" i="36" s="1"/>
  <c r="J6" i="26"/>
  <c r="H6" i="32"/>
  <c r="H25" i="30"/>
  <c r="J6" i="32"/>
  <c r="K6" i="34"/>
  <c r="F6" i="35"/>
  <c r="H54" i="33"/>
  <c r="H60" i="33"/>
  <c r="H18" i="33"/>
  <c r="H12" i="33"/>
  <c r="G45" i="30"/>
  <c r="G47" i="29"/>
  <c r="H42" i="29"/>
  <c r="H21" i="29"/>
  <c r="H37" i="29"/>
  <c r="G46" i="25"/>
  <c r="K5" i="36" s="1"/>
  <c r="H34" i="27"/>
  <c r="H23" i="27"/>
  <c r="H17" i="27"/>
  <c r="H12" i="27"/>
  <c r="H17" i="25"/>
  <c r="H22" i="25"/>
  <c r="H26" i="25"/>
  <c r="G5" i="35" s="1"/>
  <c r="H30" i="25"/>
  <c r="G47" i="21"/>
  <c r="K6" i="24" s="1"/>
  <c r="G43" i="21"/>
  <c r="J6" i="24" s="1"/>
  <c r="G33" i="21"/>
  <c r="H6" i="24" s="1"/>
  <c r="G27" i="21"/>
  <c r="G6" i="24" s="1"/>
  <c r="G21" i="21"/>
  <c r="G17" i="21"/>
  <c r="H12" i="25"/>
  <c r="K6" i="31" l="1"/>
  <c r="K6" i="26"/>
  <c r="I6" i="28"/>
  <c r="H21" i="21"/>
  <c r="F6" i="24"/>
  <c r="E6" i="24"/>
  <c r="D6" i="24"/>
  <c r="H12" i="21"/>
  <c r="K6" i="32"/>
  <c r="M5" i="36"/>
  <c r="N5" i="36"/>
  <c r="O6" i="34"/>
  <c r="H17" i="21"/>
  <c r="G52" i="21" l="1"/>
  <c r="H47" i="21"/>
  <c r="H43" i="21"/>
  <c r="G37" i="21"/>
  <c r="I6" i="24" s="1"/>
  <c r="H33" i="21"/>
  <c r="H27" i="21"/>
  <c r="G12" i="17"/>
  <c r="D6" i="18" s="1"/>
  <c r="G18" i="17"/>
  <c r="G24" i="17"/>
  <c r="F6" i="18" s="1"/>
  <c r="G29" i="17"/>
  <c r="G6" i="18" s="1"/>
  <c r="G37" i="17"/>
  <c r="I6" i="18" s="1"/>
  <c r="G42" i="17"/>
  <c r="G46" i="17"/>
  <c r="K6" i="18" s="1"/>
  <c r="G33" i="17"/>
  <c r="H6" i="18" s="1"/>
  <c r="H24" i="17"/>
  <c r="G35" i="15"/>
  <c r="G25" i="15"/>
  <c r="G29" i="15"/>
  <c r="G21" i="15"/>
  <c r="G12" i="15"/>
  <c r="G16" i="15"/>
  <c r="H21" i="15"/>
  <c r="D6" i="14"/>
  <c r="G31" i="1"/>
  <c r="G27" i="1"/>
  <c r="G23" i="1"/>
  <c r="G19" i="1"/>
  <c r="G12" i="1"/>
  <c r="G42" i="15" l="1"/>
  <c r="L6" i="24"/>
  <c r="M6" i="24" s="1"/>
  <c r="H37" i="21"/>
  <c r="J6" i="18"/>
  <c r="H42" i="17"/>
  <c r="H18" i="17"/>
  <c r="E6" i="18"/>
  <c r="L6" i="18" s="1"/>
  <c r="H35" i="15"/>
  <c r="I6" i="16"/>
  <c r="H29" i="15"/>
  <c r="H6" i="16"/>
  <c r="H25" i="15"/>
  <c r="G6" i="16"/>
  <c r="F6" i="16"/>
  <c r="H16" i="15"/>
  <c r="E6" i="16"/>
  <c r="H12" i="15"/>
  <c r="D6" i="16"/>
  <c r="H29" i="17"/>
  <c r="H12" i="17"/>
  <c r="G13" i="35" s="1"/>
  <c r="F13" i="35"/>
  <c r="H33" i="17"/>
  <c r="H46" i="17"/>
  <c r="H5" i="36"/>
  <c r="H37" i="17"/>
  <c r="H52" i="21"/>
  <c r="G60" i="21"/>
  <c r="G52" i="17"/>
  <c r="H27" i="13"/>
  <c r="G59" i="13"/>
  <c r="M6" i="14" s="1"/>
  <c r="G66" i="13"/>
  <c r="N6" i="14" s="1"/>
  <c r="G72" i="13"/>
  <c r="G55" i="13"/>
  <c r="G48" i="13"/>
  <c r="G43" i="13"/>
  <c r="G38" i="13"/>
  <c r="G32" i="13"/>
  <c r="G27" i="13"/>
  <c r="G6" i="14" s="1"/>
  <c r="G22" i="13"/>
  <c r="F6" i="14" s="1"/>
  <c r="G17" i="13"/>
  <c r="H12" i="13"/>
  <c r="H22" i="13"/>
  <c r="G59" i="11"/>
  <c r="H59" i="11" s="1"/>
  <c r="G55" i="11"/>
  <c r="H55" i="11" s="1"/>
  <c r="G51" i="11"/>
  <c r="L6" i="12" s="1"/>
  <c r="G46" i="11"/>
  <c r="K6" i="12" s="1"/>
  <c r="G36" i="11"/>
  <c r="I6" i="12" s="1"/>
  <c r="G74" i="11"/>
  <c r="H74" i="11" s="1"/>
  <c r="G69" i="11"/>
  <c r="H69" i="11" s="1"/>
  <c r="G12" i="11"/>
  <c r="H12" i="11" s="1"/>
  <c r="G16" i="11"/>
  <c r="H16" i="11" s="1"/>
  <c r="G21" i="11"/>
  <c r="F6" i="12" s="1"/>
  <c r="H21" i="11"/>
  <c r="G28" i="11"/>
  <c r="G6" i="12" s="1"/>
  <c r="G32" i="11"/>
  <c r="H32" i="11" s="1"/>
  <c r="G65" i="11"/>
  <c r="H65" i="11" s="1"/>
  <c r="G78" i="11"/>
  <c r="H78" i="11" s="1"/>
  <c r="J6" i="16" l="1"/>
  <c r="H59" i="13"/>
  <c r="H46" i="11"/>
  <c r="E6" i="12"/>
  <c r="D6" i="12"/>
  <c r="P6" i="12"/>
  <c r="H72" i="13"/>
  <c r="O6" i="14"/>
  <c r="J5" i="36"/>
  <c r="H55" i="13"/>
  <c r="L6" i="14"/>
  <c r="H17" i="13"/>
  <c r="E6" i="14"/>
  <c r="G77" i="13"/>
  <c r="G5" i="36" s="1"/>
  <c r="H6" i="14"/>
  <c r="H32" i="13"/>
  <c r="H48" i="13"/>
  <c r="K6" i="14"/>
  <c r="H6" i="12"/>
  <c r="H28" i="11"/>
  <c r="H38" i="13"/>
  <c r="I6" i="14"/>
  <c r="I5" i="36"/>
  <c r="Q6" i="12"/>
  <c r="R6" i="12"/>
  <c r="O6" i="12"/>
  <c r="H43" i="13"/>
  <c r="J6" i="14"/>
  <c r="H66" i="13"/>
  <c r="N6" i="12"/>
  <c r="M6" i="12"/>
  <c r="H51" i="11"/>
  <c r="H36" i="11"/>
  <c r="G40" i="11"/>
  <c r="P6" i="14" l="1"/>
  <c r="H40" i="11"/>
  <c r="J6" i="12"/>
  <c r="S6" i="12" s="1"/>
  <c r="G48" i="9"/>
  <c r="J6" i="10" s="1"/>
  <c r="G35" i="9"/>
  <c r="H35" i="9" s="1"/>
  <c r="G30" i="9"/>
  <c r="H30" i="9" s="1"/>
  <c r="G25" i="9"/>
  <c r="H25" i="9" s="1"/>
  <c r="G19" i="9"/>
  <c r="E6" i="10" s="1"/>
  <c r="G12" i="9"/>
  <c r="H12" i="9" s="1"/>
  <c r="G12" i="6"/>
  <c r="G17" i="6"/>
  <c r="G21" i="6"/>
  <c r="G33" i="6"/>
  <c r="G41" i="9"/>
  <c r="H41" i="9" s="1"/>
  <c r="G28" i="6"/>
  <c r="H28" i="6" s="1"/>
  <c r="D6" i="5"/>
  <c r="H6" i="5"/>
  <c r="G48" i="4"/>
  <c r="J6" i="5" s="1"/>
  <c r="G43" i="4"/>
  <c r="I6" i="5" s="1"/>
  <c r="G36" i="4"/>
  <c r="H36" i="4" s="1"/>
  <c r="G31" i="4"/>
  <c r="G6" i="5" s="1"/>
  <c r="G26" i="4"/>
  <c r="F6" i="5" s="1"/>
  <c r="G19" i="4"/>
  <c r="E6" i="5" s="1"/>
  <c r="H31" i="4"/>
  <c r="I6" i="10" l="1"/>
  <c r="H6" i="10"/>
  <c r="H6" i="8"/>
  <c r="F11" i="35"/>
  <c r="H33" i="6"/>
  <c r="G11" i="35" s="1"/>
  <c r="F10" i="35"/>
  <c r="H21" i="6"/>
  <c r="G10" i="35" s="1"/>
  <c r="G55" i="9"/>
  <c r="E5" i="36" s="1"/>
  <c r="E6" i="8"/>
  <c r="H17" i="6"/>
  <c r="D6" i="10"/>
  <c r="G56" i="4"/>
  <c r="C5" i="36" s="1"/>
  <c r="F6" i="8"/>
  <c r="D6" i="8"/>
  <c r="G6" i="8"/>
  <c r="F6" i="10"/>
  <c r="H19" i="9"/>
  <c r="G8" i="35" s="1"/>
  <c r="F8" i="35"/>
  <c r="G6" i="10"/>
  <c r="H48" i="9"/>
  <c r="H12" i="6"/>
  <c r="K6" i="5"/>
  <c r="K6" i="10" l="1"/>
  <c r="G83" i="11"/>
  <c r="G40" i="6"/>
  <c r="H12" i="4"/>
  <c r="G37" i="1"/>
  <c r="B5" i="36" s="1"/>
  <c r="H6" i="3"/>
  <c r="G6" i="3"/>
  <c r="F6" i="3"/>
  <c r="D6" i="3"/>
  <c r="H31" i="1"/>
  <c r="H27" i="1"/>
  <c r="H26" i="4"/>
  <c r="H19" i="4"/>
  <c r="F12" i="35" l="1"/>
  <c r="I6" i="8"/>
  <c r="F5" i="36"/>
  <c r="G47" i="6"/>
  <c r="G53" i="6" s="1"/>
  <c r="D5" i="36" s="1"/>
  <c r="H40" i="6"/>
  <c r="G12" i="35" s="1"/>
  <c r="H48" i="4"/>
  <c r="E6" i="3"/>
  <c r="H43" i="4"/>
  <c r="P5" i="36" l="1"/>
  <c r="F14" i="35"/>
  <c r="H47" i="6"/>
  <c r="G14" i="35" s="1"/>
  <c r="J6" i="8"/>
  <c r="I6" i="3"/>
  <c r="H23" i="1"/>
  <c r="H19" i="1"/>
  <c r="H12" i="1"/>
  <c r="K6" i="8" l="1"/>
</calcChain>
</file>

<file path=xl/sharedStrings.xml><?xml version="1.0" encoding="utf-8"?>
<sst xmlns="http://schemas.openxmlformats.org/spreadsheetml/2006/main" count="2728" uniqueCount="1250">
  <si>
    <t>scoring system</t>
  </si>
  <si>
    <t>MET</t>
  </si>
  <si>
    <t>PARTIAL MET</t>
  </si>
  <si>
    <t>NOT MET</t>
  </si>
  <si>
    <t>score</t>
  </si>
  <si>
    <t>&lt;50%</t>
  </si>
  <si>
    <t>user guide</t>
  </si>
  <si>
    <t>Action plan</t>
  </si>
  <si>
    <t>corrective action</t>
  </si>
  <si>
    <t>responsible person</t>
  </si>
  <si>
    <t xml:space="preserve">Target Date </t>
  </si>
  <si>
    <t>Status</t>
  </si>
  <si>
    <t>مكتمل</t>
  </si>
  <si>
    <t>غير مكتمل</t>
  </si>
  <si>
    <t>السياسة</t>
  </si>
  <si>
    <t>العاملين</t>
  </si>
  <si>
    <t>تطبيق السياسة</t>
  </si>
  <si>
    <t xml:space="preserve">العاملين </t>
  </si>
  <si>
    <t>مسئول السلامة</t>
  </si>
  <si>
    <t>مسئول الصيانة العامة</t>
  </si>
  <si>
    <t>برنامج مكافحة العدوي</t>
  </si>
  <si>
    <t>خطة التوظيف</t>
  </si>
  <si>
    <t>ملف الموظفين</t>
  </si>
  <si>
    <t>برامج التدريب</t>
  </si>
  <si>
    <t>اسم المنشأة</t>
  </si>
  <si>
    <t>الجهة التابعة لها</t>
  </si>
  <si>
    <t>العنوان /المحافظة</t>
  </si>
  <si>
    <t>تاريخ عمل التقييم</t>
  </si>
  <si>
    <t>اسم المنسق</t>
  </si>
  <si>
    <t>اسم مدير المنشأة</t>
  </si>
  <si>
    <t>الادارة العامة للدعم الفني للمنشأت الصحية</t>
  </si>
  <si>
    <t>تليفون المنشأه</t>
  </si>
  <si>
    <t>تليفون المنسق</t>
  </si>
  <si>
    <t>status of preparedness</t>
  </si>
  <si>
    <t>التقييم</t>
  </si>
  <si>
    <t>percentage%</t>
  </si>
  <si>
    <t>مطبق بشكل كامل</t>
  </si>
  <si>
    <t>&gt; = 80%</t>
  </si>
  <si>
    <t xml:space="preserve"> مطبق بشكل جزئي</t>
  </si>
  <si>
    <t>&lt;80%   &gt;=50%</t>
  </si>
  <si>
    <t xml:space="preserve"> غير مطبق</t>
  </si>
  <si>
    <t xml:space="preserve">NOT Applicable </t>
  </si>
  <si>
    <t xml:space="preserve">غير قابل للتطبيق  </t>
  </si>
  <si>
    <t>N/A</t>
  </si>
  <si>
    <t xml:space="preserve">comments / findings </t>
  </si>
  <si>
    <t>Total percentage%</t>
  </si>
  <si>
    <t>Total score</t>
  </si>
  <si>
    <t xml:space="preserve">Documents </t>
  </si>
  <si>
    <t>intertview</t>
  </si>
  <si>
    <t xml:space="preserve">observation </t>
  </si>
  <si>
    <t>Total chapter  Score</t>
  </si>
  <si>
    <t xml:space="preserve">                                    الإدارة العامة للدعم الفني للمنشأت الصحية                                                                                                               General Administration Of Technical Support For Healthcare Facilities                                                       </t>
  </si>
  <si>
    <t xml:space="preserve"> self assessment tool for laboratory  Accreditation </t>
  </si>
  <si>
    <t>APC.01</t>
  </si>
  <si>
    <t>The laboratory establishes a process of frequent assessment of compliance with registration requirements.</t>
  </si>
  <si>
    <t>The laboratory acts on all feedback and reports received from GAHAR during the registration period in a timely manner.</t>
  </si>
  <si>
    <t>When a gap is identified, the laboratory takes all necessary measures to improve performance and sustain compliance.</t>
  </si>
  <si>
    <t xml:space="preserve">The laboratory reports to GAHAR any challenges that affect compliance with registration requirements. </t>
  </si>
  <si>
    <t>The laboratory reports to GAHAR any major changes within 30 days of the changes.</t>
  </si>
  <si>
    <t>التقييم للاتزام بمتطلبات التسجيل</t>
  </si>
  <si>
    <t>المسئول عن التقييم</t>
  </si>
  <si>
    <t>التقارير المستلمة - الخطة التصحيحية</t>
  </si>
  <si>
    <t>تطبيق الملاحظات الواردة بالتقارير</t>
  </si>
  <si>
    <t xml:space="preserve">تطبيق التحسين </t>
  </si>
  <si>
    <t>ملاحظه التطبيق</t>
  </si>
  <si>
    <t xml:space="preserve">تقارير التواصل </t>
  </si>
  <si>
    <t>المسئول عن التقيم</t>
  </si>
  <si>
    <t xml:space="preserve">The laboratory develops a process for registering all members of the required laboratory staff.  </t>
  </si>
  <si>
    <t xml:space="preserve">The process covers all full-time, part-time, or other types of contracts/agreements. </t>
  </si>
  <si>
    <t xml:space="preserve">The laboratory reports to GAHAR, healthcare authority, and professional syndicates of  any finding that can affect patient safety.  </t>
  </si>
  <si>
    <t>APC.02</t>
  </si>
  <si>
    <t>APC.03</t>
  </si>
  <si>
    <t>The laboratory reports accurate and complete information to GAHAR during the registration process and along the entire period between registration and accreditation processes.</t>
  </si>
  <si>
    <t>The laboratory reports within 30 days any addition or deletion of laboratory scope of service, any expanded facilities by 15% or greater, as measured by patient volume, scope of services, or other relevant measures or any structural changes in the laboratory (merged with, consolidated with, or acquired an unaccredited site, service, or program for which there are applicable GAHAR standards).</t>
  </si>
  <si>
    <t xml:space="preserve"> The laboratory provides GAHAR access to evaluation results and reports of any evaluating organization</t>
  </si>
  <si>
    <t>APC.04</t>
  </si>
  <si>
    <t>التقارير بمعلومات صحيحة ومكتملة عن المنشأة- التقارير عن الفترة بين التسجيل و الاعتماد</t>
  </si>
  <si>
    <t>الادارة</t>
  </si>
  <si>
    <t xml:space="preserve"> The laboratory uses the accreditation process to improve safety and effectiveness.                                                                                               </t>
  </si>
  <si>
    <t xml:space="preserve"> During surveys, the laboratory reports any conflict of interest to GAHAR with evidence. </t>
  </si>
  <si>
    <t xml:space="preserve">During surveys, the laboratory maintains professional standards on dealing with surveyors.   </t>
  </si>
  <si>
    <t xml:space="preserve">During surveys, the laboratory ensures that the environment does not pose any safety or security risks to surveyors. </t>
  </si>
  <si>
    <t>During surveys, the laboratory avoids media or social media releases without GAHAR’s approval</t>
  </si>
  <si>
    <t xml:space="preserve"> The laboratory maintains professional standards during surveys.                                                                                             </t>
  </si>
  <si>
    <t>APC.05</t>
  </si>
  <si>
    <t>المسئول</t>
  </si>
  <si>
    <t>مقابلة  مع العاملين والمرضي</t>
  </si>
  <si>
    <t>تطبيق الاجراء</t>
  </si>
  <si>
    <t xml:space="preserve">The laboratory permits GAHAR to perform on-site evaluations of standards and policy of  compliance or verification of quality and safety concerns, reports, or regulatory authority sanctions. </t>
  </si>
  <si>
    <t>The laboratory accurately represents its registration and accreditation status and scope.</t>
  </si>
  <si>
    <t xml:space="preserve">The laboratory informs staff and patients on mechanisms to report safety issues to GAHAR. </t>
  </si>
  <si>
    <t>وجود مخاطر فيما يخص الامن والسلامة للمراجعين</t>
  </si>
  <si>
    <t>نشر اخبار او صور بدون موافقة الهيئة</t>
  </si>
  <si>
    <t xml:space="preserve">. The laboratory ensures safe medical provision through compliance with GAHAR Healthcare Professionals Registration     </t>
  </si>
  <si>
    <t xml:space="preserve">. The laboratory provides GAHAR with accurate and complete information throughout all phases of the registration and accreditation processes        </t>
  </si>
  <si>
    <t>st nu.</t>
  </si>
  <si>
    <t xml:space="preserve">total </t>
  </si>
  <si>
    <t xml:space="preserve"> self assessment tool for LAB Accreditation </t>
  </si>
  <si>
    <t xml:space="preserve"> اداة التقييم الذاتي لمعايير اعتماد المعامل الطبية</t>
  </si>
  <si>
    <t>اداة التقييم الذاتي لمعايير اعتماد المعامل الطبية</t>
  </si>
  <si>
    <t xml:space="preserve">                                                                      ااداة التقييم الذاتي لمعايير اعتماد المعامل الطبية                                                                                                                                                       self assessment tool for laboratory  Accreditation                                                                                                </t>
  </si>
  <si>
    <t>PCC.01</t>
  </si>
  <si>
    <t xml:space="preserve">Patient-centered culture is developed by interdisciplinary collaboration. </t>
  </si>
  <si>
    <t xml:space="preserve">The laboratory has an approved plan fulfilling the detailed practices for patient-centered activities. </t>
  </si>
  <si>
    <t xml:space="preserve"> Laboratory leaders assign an individual(s) with defined responsibilities and authorities to oversight patient centeredness plan.</t>
  </si>
  <si>
    <t>Laboratory staff is oriented, educated and trained on patient centered initiatives</t>
  </si>
  <si>
    <t xml:space="preserve">Patient-centered activities are implemented, maintained, monitored and outcome is measured   </t>
  </si>
  <si>
    <t xml:space="preserve">Patients and family members are involved in patient centeredness activities. </t>
  </si>
  <si>
    <t xml:space="preserve">Patient centeredness plan is communicated to all laboratory staff </t>
  </si>
  <si>
    <t>PCC.02</t>
  </si>
  <si>
    <t xml:space="preserve"> The laboratory has an approved policy and procedure that clearly guiding the process of defining patient and family rights, as mentioned in the intent from a) through i). </t>
  </si>
  <si>
    <t>All staff members are aware of patients’ and families’ rights and their roles in protecting their rights .</t>
  </si>
  <si>
    <t>Information about patient rights is provided in written or in another manner that the patient understands and is posted in all public areas in the laboratory.</t>
  </si>
  <si>
    <t>Patient and family rights are protected in all areas of the laboratory and at all times.</t>
  </si>
  <si>
    <t xml:space="preserve">Rights for patients with special needs, children and adolescents are available. </t>
  </si>
  <si>
    <t>Confidentiality of patient information is maintained according to laws and regulations.</t>
  </si>
  <si>
    <t>PCC.03</t>
  </si>
  <si>
    <t>The laboratory develops a policy and procedure guiding the process of defining patient and family responsibilities included items in the intent from a) to d).</t>
  </si>
  <si>
    <t xml:space="preserve"> Information about patient responsibilities is provided in writing or in another manner that the patient understands.</t>
  </si>
  <si>
    <t>All staff members are aware about patients’ and families’ responsibilities.</t>
  </si>
  <si>
    <t>An approved statement on patient and family responsibilities is posted in all public areas in the laboratory in a way that makes it visible to staff members, patients, and families.</t>
  </si>
  <si>
    <t>Violations against patients’ and families’ rights and responsibilities are managed.</t>
  </si>
  <si>
    <t>The laboratory is responsible for collecting, analyzing, interpreting, and evaluating violations for any patient’s or family’s rights and responsibilities by assigned person(s).</t>
  </si>
  <si>
    <t>Information about reporting violations to patient and family rights and responsibilities is provided to staff, patients, and families in writing or in another understandable manner.</t>
  </si>
  <si>
    <t>Periodical report on violations to patient and family rights and responsibilities is created and sent to the laboratory director.</t>
  </si>
  <si>
    <t>Actions are taken to improve patient centeredness practices based on those reports in a timely manner and are communicated to laboratory staff, patients and their families.</t>
  </si>
  <si>
    <t>PCC.05</t>
  </si>
  <si>
    <t>Appropriate, clear patient education materials are available.</t>
  </si>
  <si>
    <t>The laboratory identifies the topics, places and/or timings for distributing patient education materials</t>
  </si>
  <si>
    <t>Patient education materials are readily available, in the places and for the topics identified by the laboratory</t>
  </si>
  <si>
    <t>Patient education materials contain relevant and evidence-based information</t>
  </si>
  <si>
    <t>Patient education materials are appropriate for readers of varying literacy levels</t>
  </si>
  <si>
    <t>Patient education materials are translated in different languages for foreigner patient groups.</t>
  </si>
  <si>
    <t xml:space="preserve">laboratory staff is aware of the education material and how to enable the patient to use it. </t>
  </si>
  <si>
    <t>The laboratory improves provided services based on measured patients’, families’ and other customer’s feedback.</t>
  </si>
  <si>
    <t xml:space="preserve">The laboratory has an approved policy, guiding the process of measuring patient feedback. </t>
  </si>
  <si>
    <t>There is evidence that the laboratory has received, analyzed and interpreted feedbacks from patients and families and other customers in a timely manner.</t>
  </si>
  <si>
    <t>There is evidence that interpreted feedbacks have been shared with concerned staff members and planned for improvement.</t>
  </si>
  <si>
    <t xml:space="preserve">Reports are analyzed and submitted to the laboratory leaders. </t>
  </si>
  <si>
    <t>PCC.06</t>
  </si>
  <si>
    <t>PCC.07</t>
  </si>
  <si>
    <t xml:space="preserve">The laboratory has an approved policy guiding the process of managing patients' complaints and suggestions as mentioned in the intent from a) through e). </t>
  </si>
  <si>
    <t xml:space="preserve"> Patients and families are allowed to provide suggestions and complaints.</t>
  </si>
  <si>
    <t xml:space="preserve">Complaints and suggestions are investigated and analyzed by the laboratory. </t>
  </si>
  <si>
    <t xml:space="preserve"> Patients and families receive feedback about their complaints or suggestions within approved timeframes and according to the level of urgency of the complaint.</t>
  </si>
  <si>
    <t>Evaluation of the effectiveness of the corrective actions taken</t>
  </si>
  <si>
    <t>. The laboratory allows the complaining process to be publicly available</t>
  </si>
  <si>
    <t>.Patients and families are empowered to assume their responsibilitie</t>
  </si>
  <si>
    <t>NO</t>
  </si>
  <si>
    <t xml:space="preserve">Accreditation Prerequisites and Conditions </t>
  </si>
  <si>
    <t>.For GAHAR registered laboratories, The laboratory sustains, ensures and monitors compliance with registration requirements</t>
  </si>
  <si>
    <t>The laboratory provides GAHAR with documents from a) to g) in the intent upon registration for accreditation or re-accreditation.</t>
  </si>
  <si>
    <t xml:space="preserve">.Patient-centered culture is developed by interdisciplinary collaboration </t>
  </si>
  <si>
    <t>.Patient and family rights are protected and informed to patients and families</t>
  </si>
  <si>
    <t xml:space="preserve"> Patient-Centeredness Culture </t>
  </si>
  <si>
    <t xml:space="preserve">الخطة </t>
  </si>
  <si>
    <t xml:space="preserve">العاملين  </t>
  </si>
  <si>
    <t xml:space="preserve">المرضي وعائلاتهم </t>
  </si>
  <si>
    <t xml:space="preserve">جميع العاملين </t>
  </si>
  <si>
    <t xml:space="preserve">السياسة </t>
  </si>
  <si>
    <t xml:space="preserve">وسائل تعريف بحقوق المريض </t>
  </si>
  <si>
    <t xml:space="preserve">الاجراءات المتخذة </t>
  </si>
  <si>
    <t xml:space="preserve">المحافظة علي سرية المرضي </t>
  </si>
  <si>
    <t>جميع العاملين</t>
  </si>
  <si>
    <t xml:space="preserve">مسئول </t>
  </si>
  <si>
    <t>الإجراءات التصحيحية</t>
  </si>
  <si>
    <t xml:space="preserve">ملاحظة التطبيق </t>
  </si>
  <si>
    <t>مرجعية أدوات التثقيف</t>
  </si>
  <si>
    <t>المرضي</t>
  </si>
  <si>
    <t xml:space="preserve"> المواد التثقيفية للمرضي</t>
  </si>
  <si>
    <t>مدير المنشاة</t>
  </si>
  <si>
    <t>خطط تصحيحية -تحليل البيانات</t>
  </si>
  <si>
    <t>التطبيق</t>
  </si>
  <si>
    <t xml:space="preserve">تحليل الشكاوي </t>
  </si>
  <si>
    <t>PCC.04</t>
  </si>
  <si>
    <t>Total</t>
  </si>
  <si>
    <t xml:space="preserve">The laboratory leadership complies with environmental safety laws, regulations, and national building codes. </t>
  </si>
  <si>
    <t>The laboratory maintains basic requirement for development of environment and facility safety program as required in elements a) to g) in the intent.</t>
  </si>
  <si>
    <t>The laboratory has a committee/authorized, qualified staff member overseeing the environmental safety with approved terms of references.</t>
  </si>
  <si>
    <t xml:space="preserve">Environment and facility safety meetings are regularly   recorded. </t>
  </si>
  <si>
    <t xml:space="preserve">مسئول السلامة </t>
  </si>
  <si>
    <t xml:space="preserve"> محاضر الاجتماعات </t>
  </si>
  <si>
    <t>EFS.01</t>
  </si>
  <si>
    <t>EFS.02</t>
  </si>
  <si>
    <t>.  The laboratory has a designated area accommodates all laboratory activities safely</t>
  </si>
  <si>
    <t xml:space="preserve">Laboratory leaders plan for adequate space according to laws, regulation and infection prevention and control standards. </t>
  </si>
  <si>
    <t xml:space="preserve"> Laboratory areas have sufficient space as required in element (a) to (h) from the intent. </t>
  </si>
  <si>
    <t>There is provision of adequate cleaning services for all laboratory areas</t>
  </si>
  <si>
    <t>.The laboratory facility complies with laws, regulations, fire, and national building codes</t>
  </si>
  <si>
    <t>EFS.03</t>
  </si>
  <si>
    <t>NSR.05</t>
  </si>
  <si>
    <t>.Fire and smoke safety plan addresses prevention, early detection, response, and safe evacuation in case of fire and/or other internal emergencies</t>
  </si>
  <si>
    <t xml:space="preserve"> The laboratory has an approved fire and smoke safety plan that includes all elements from a) through d) in the intent.</t>
  </si>
  <si>
    <t xml:space="preserve">The laboratory fire alarm, firefighting and smoke containment system are available, functioning and comply with civil defence requirements. </t>
  </si>
  <si>
    <t xml:space="preserve"> Inspection, testing and maintenance of fire alarm, firefighting and smoke containment systems are performed and recorded.</t>
  </si>
  <si>
    <t>The laboratory provides training for fire response and evacuation to all staff at least once annually.</t>
  </si>
  <si>
    <t xml:space="preserve"> The laboratory guarantees safe evacuation processes for all occupants in case of fire and/or other internal emergencies.</t>
  </si>
  <si>
    <t>The fire and smoke safety plan is evaluated annually and, whenever indicated, with aggregation and analysis of necessary data.</t>
  </si>
  <si>
    <t>تقارير المرور وعقود الصيانة</t>
  </si>
  <si>
    <t>مسئول السلامة - الصيانة</t>
  </si>
  <si>
    <t>تطبيق الفحص والصيانة لانظمة الحريق</t>
  </si>
  <si>
    <t xml:space="preserve">جميع العاملين بالمنشأة </t>
  </si>
  <si>
    <t>الاخلاء الامن</t>
  </si>
  <si>
    <t>التقييم السنوي - الخطة التصحيحية</t>
  </si>
  <si>
    <t>مطابقة الاجراء</t>
  </si>
  <si>
    <t>EFS.04</t>
  </si>
  <si>
    <t>Emergency preparedness plan addresses the responding to potential external    disasters.</t>
  </si>
  <si>
    <t>The laboratory has an emergency preparedness plan that includes items a) through f) in the intent.</t>
  </si>
  <si>
    <t>Staff training is performed and evaluated.</t>
  </si>
  <si>
    <t>The laboratory performs at least one drill for external disaster annually that includes items in point f) from the intent.</t>
  </si>
  <si>
    <t xml:space="preserve">There is a list for the needed supplies and equipment, as identified in external disasters plan. </t>
  </si>
  <si>
    <t>وثائق التدريب</t>
  </si>
  <si>
    <t xml:space="preserve">قائمة الاحتياجات للمعدات والأدوات / للكوارث الداخلية والخارجية </t>
  </si>
  <si>
    <t>EFS.05</t>
  </si>
  <si>
    <t>The laboratory ensures safe handling, storage, usage and transportation of hazardous materials and waste disposal.</t>
  </si>
  <si>
    <t xml:space="preserve">The laboratory has an approved plan for the hazardous material and waste management that addresses all elements from a) through i) in the intent. </t>
  </si>
  <si>
    <t xml:space="preserve">The laboratory ensures staff safety when handling hazardous materials/or waste. </t>
  </si>
  <si>
    <t>Waste disposal process is managed according to laws and regulations.</t>
  </si>
  <si>
    <t>The laboratory ensures safe usage, handling, storage, and labeling of hazardous materials.</t>
  </si>
  <si>
    <t>The laboratory has an approved document for spill management, Investigation, and recording of different incidents related to hazardous materials.</t>
  </si>
  <si>
    <t>The plan is evaluated and updated annually with aggregation and analysis of necessary data.</t>
  </si>
  <si>
    <t>الالتزام بالخطة والواقيات الشخصية عند التعامل مع المواد الخطرة والنفايات</t>
  </si>
  <si>
    <t>تطبيق الاجراء عند التعامل مع  المواد الخطرة</t>
  </si>
  <si>
    <t xml:space="preserve">تقارير الابلاغ - خطة تصحيحية </t>
  </si>
  <si>
    <t>تقارير المرور والتقييم - خطة تصحيحية</t>
  </si>
  <si>
    <t xml:space="preserve"> NSR.07</t>
  </si>
  <si>
    <t xml:space="preserve"> NSR.06</t>
  </si>
  <si>
    <t>EFS.07</t>
  </si>
  <si>
    <t>There is a well-structured and implemented safety program and security plan.</t>
  </si>
  <si>
    <t xml:space="preserve"> The laboratory has an approved security plan that includes items a) through h) in the intent.</t>
  </si>
  <si>
    <t xml:space="preserve"> Security plan education is provided at least annually to all staff.</t>
  </si>
  <si>
    <t>Security measures are implemented, evaluated and updated annually with aggregation and analysis of necessary data.</t>
  </si>
  <si>
    <t xml:space="preserve">The laboratory has an approved safety program   that include items a) through g) in the intent </t>
  </si>
  <si>
    <t>The laboratory ensures availability of qualified staff that matches the needs of laboratory scope of services, laws, and regulations.</t>
  </si>
  <si>
    <t xml:space="preserve">The laboratory ensures that interdisciplinary environment and facility surveillance rounds are performed across all laboratory areas and services at least twice annually and reports are submitted  </t>
  </si>
  <si>
    <t>تقييم الأداء</t>
  </si>
  <si>
    <t>تنفيذ اجراءات الامن</t>
  </si>
  <si>
    <t>نشر التعليمات بالاماكن عالية الخطورة</t>
  </si>
  <si>
    <t>تطبيق الاجراءات</t>
  </si>
  <si>
    <t>Essential utilities plan addresses regular inspection, maintenance, testing and repair.</t>
  </si>
  <si>
    <t xml:space="preserve"> NSR.09</t>
  </si>
  <si>
    <t>The laboratory has an approved utility management plan including items in the intent from (a) to (e).</t>
  </si>
  <si>
    <t>The laboratory has a clear process for utility management that covers items in intent from 1 to 4.</t>
  </si>
  <si>
    <t xml:space="preserve">Regular Inspection, testing, maintenance is performed and recorded. </t>
  </si>
  <si>
    <t>backup utilities are evaluated on regular basis</t>
  </si>
  <si>
    <t>EFS.06</t>
  </si>
  <si>
    <t>IPC.01</t>
  </si>
  <si>
    <t>IPC.02</t>
  </si>
  <si>
    <t>IPC.03</t>
  </si>
  <si>
    <t>IPC.04</t>
  </si>
  <si>
    <t>IPC.05</t>
  </si>
  <si>
    <t>IPC.06</t>
  </si>
  <si>
    <t>IPC.07</t>
  </si>
  <si>
    <t xml:space="preserve">Infection Prevention and Control </t>
  </si>
  <si>
    <t>.A comprehensive infection prevention and control program is developed, implemented, and monitored</t>
  </si>
  <si>
    <t>The laboratory has IPC. program that clearly describe the scope, objectives, expectations, and   reporting methods.</t>
  </si>
  <si>
    <t xml:space="preserve"> IPC program includes all areas of the laboratory and covers patients, staff, visitors, and theexternal community.</t>
  </si>
  <si>
    <t xml:space="preserve"> IPC.  program is based on IPC risk assessment, current scientific knowledge, laws and  regulations and evidence based guidelines.</t>
  </si>
  <si>
    <t>All laboratory staff is trained on the IPC program.</t>
  </si>
  <si>
    <t>The laboratory tracks, collects, analyzes, and reports data on its IPC. program.</t>
  </si>
  <si>
    <t>The laboratory acts on improvement opportunities identified in its IPC. program.</t>
  </si>
  <si>
    <t>مسئول مكافحة العدوي</t>
  </si>
  <si>
    <t>تحديد الاقسام والخدمات عالية الخطورة</t>
  </si>
  <si>
    <t>التدريب</t>
  </si>
  <si>
    <t>تحليل البيانات</t>
  </si>
  <si>
    <t xml:space="preserve">رئيس الفريق </t>
  </si>
  <si>
    <t>مسئول مكافحة العدوي - مسئول الجودة</t>
  </si>
  <si>
    <t>Evidence-based hand hygiene guidelines are adopted and implemented throughout the laboratory.</t>
  </si>
  <si>
    <t xml:space="preserve"> Laboratory has approved Hand Hygiene policies and procedures based on current, evidence-based guidelines.</t>
  </si>
  <si>
    <t xml:space="preserve">All staff members are continuously educated and trained on hand hygiene policy and procedures. </t>
  </si>
  <si>
    <t>Laboratory staff members are performing proper hand hygiene procedures.</t>
  </si>
  <si>
    <t>Hand hygiene posters are displayed in appropriate areas.</t>
  </si>
  <si>
    <t>NSR.04</t>
  </si>
  <si>
    <t>السياسات</t>
  </si>
  <si>
    <t>وجود البوسترات والارشادات  باعداد  واماكن مناسبة</t>
  </si>
  <si>
    <t>.Personal protective equipment is available and used correctly when indicated</t>
  </si>
  <si>
    <t>The laboratory has an approved policy, procedures that clearly described process for selection and use of required PPE according to exposure risk and guidelines.</t>
  </si>
  <si>
    <t>All staff members are continuously educated and trained on proper selection and usage of PPE</t>
  </si>
  <si>
    <t>Laboratory staff members adopt PPE policy.</t>
  </si>
  <si>
    <t xml:space="preserve"> The laboratory provides PPE that is readily available, easily accessible wherever needed and appropriate to the task performed.</t>
  </si>
  <si>
    <t>تطبيق ارتداء الواقيات الشخصية</t>
  </si>
  <si>
    <t>توافر المستلزمات  طبقا للاستخدام المطلوب</t>
  </si>
  <si>
    <t>Biosafety plan is implemented based on the laboratory risk assessment.</t>
  </si>
  <si>
    <t xml:space="preserve">The laboratory has an approved policy, procedures that clearly described process for biosafety hazard management describing elements in the intent from (a) to l). </t>
  </si>
  <si>
    <t>All staff members are continuously educated and trained on biosafety plan.</t>
  </si>
  <si>
    <t xml:space="preserve">Implementation of biosafety rules for relevant practices addressed in the procedure. </t>
  </si>
  <si>
    <t xml:space="preserve"> When accidents occur, corrective actions are taken, documented, and reviewed. </t>
  </si>
  <si>
    <t>تطبيق الإجراءات</t>
  </si>
  <si>
    <t>الخطه التصحيحيه</t>
  </si>
  <si>
    <t>مسئول مكافحة العدوي - عمال النظافة</t>
  </si>
  <si>
    <t>Environmental cleaning and disinfection activities are aligned with current evidence-based guidelines.</t>
  </si>
  <si>
    <t xml:space="preserve">The laboratory has an approved policy, procedures that clearly describe process for environmental cleaning and disinfection activities. </t>
  </si>
  <si>
    <t>Staff members involved in environmental cleaning activities are trained on approved policies.</t>
  </si>
  <si>
    <t>Cleaning technique and disinfectant of choice matches the requirements of each cleaned area and used correctly when indicated</t>
  </si>
  <si>
    <t xml:space="preserve">Clear instructions are available for dealing with biological materials spills. </t>
  </si>
  <si>
    <t xml:space="preserve"> Schedule for cleaning and disinfection is implemented.</t>
  </si>
  <si>
    <t xml:space="preserve">وسائل التنظيف </t>
  </si>
  <si>
    <t>تعليمات التعامل مع الانسكابات</t>
  </si>
  <si>
    <t xml:space="preserve">توافر التعليمات </t>
  </si>
  <si>
    <t xml:space="preserve">جداول التنظيف </t>
  </si>
  <si>
    <t>مسئول مكافحة العدوي - مقدمي الخدمة</t>
  </si>
  <si>
    <t>تطبيق الاجراء(التنظيف والتطهير)</t>
  </si>
  <si>
    <t xml:space="preserve">Biological waste management plan is developed, implemented, and evaluated.  </t>
  </si>
  <si>
    <t>The laboratory has an approved   waste management plan for biohazardous waste and the safe disposal.</t>
  </si>
  <si>
    <t>The laboratory ensures staff safety when handling biohazardous waste and proper segregation of waste at the point of generation.</t>
  </si>
  <si>
    <t>Three clearly labelled or colour coded bins should be in place to separate sharps waste, infectious waste and non-infectious general waste, according to national guidelines, laws and regulations.</t>
  </si>
  <si>
    <t xml:space="preserve"> Staff members involved in waste disposal activities are trained on approved policies.</t>
  </si>
  <si>
    <t xml:space="preserve"> The plan is regularly evaluated and updated with aggregation and analysis of necessary data.</t>
  </si>
  <si>
    <t>Waste disposal occurs according to laws and regulations.</t>
  </si>
  <si>
    <t>التخلص الامن من النفايات الخطرة</t>
  </si>
  <si>
    <t xml:space="preserve">تمييز النفايات المختلفة </t>
  </si>
  <si>
    <t>تدريب</t>
  </si>
  <si>
    <t>التقييم السنوي للخطة</t>
  </si>
  <si>
    <t>تطبيق القوانين واللوائح</t>
  </si>
  <si>
    <t>Infection risks during demolition, renovation, or construction projects are reduced.</t>
  </si>
  <si>
    <t>The laboratory has an approved policy for infection risk assessment for areas under demolition, renovation, or construction. </t>
  </si>
  <si>
    <t xml:space="preserve">Infection risk assessment of renovations, or new constructions has defined criteria </t>
  </si>
  <si>
    <t xml:space="preserve"> Staff members involved in demolition/construction/renovation are trained on approved policy.</t>
  </si>
  <si>
    <t xml:space="preserve">There is a mechanism, such as work permission, to empower infection risk assessment and recommendations. </t>
  </si>
  <si>
    <t>Infection prevention measures, considerations and recommendations are considered during any demolition, renovation, or construction projects.</t>
  </si>
  <si>
    <t>الإدارة</t>
  </si>
  <si>
    <t>OGM.01</t>
  </si>
  <si>
    <t>OGM.02</t>
  </si>
  <si>
    <t>OGM.03</t>
  </si>
  <si>
    <t>OGM.04</t>
  </si>
  <si>
    <t>OGM.05</t>
  </si>
  <si>
    <t>OGM.06</t>
  </si>
  <si>
    <t>OGM.07</t>
  </si>
  <si>
    <t>OGM.08</t>
  </si>
  <si>
    <t>OGM.09</t>
  </si>
  <si>
    <t>OGM.10</t>
  </si>
  <si>
    <t>OGM.11</t>
  </si>
  <si>
    <t>OGM.12</t>
  </si>
  <si>
    <t>OGM.13</t>
  </si>
  <si>
    <t>OGM.14</t>
  </si>
  <si>
    <t>OGM.15</t>
  </si>
  <si>
    <t xml:space="preserve">Organization Governance and Management </t>
  </si>
  <si>
    <t>The laboratory has a defined governing body structure.</t>
  </si>
  <si>
    <t>The governance structure is represented in the laboratory organization chart.</t>
  </si>
  <si>
    <t xml:space="preserve"> Members of the governing body are identified by title and name.</t>
  </si>
  <si>
    <t>The governing body meets regularly, and minutes of meetings are recorded.</t>
  </si>
  <si>
    <t>الهيئة الحاكمة</t>
  </si>
  <si>
    <t>The laboratory has a mission statement approved by the governing body.</t>
  </si>
  <si>
    <t xml:space="preserve">Mission statement is well communicated to all laboratory staff. </t>
  </si>
  <si>
    <t>  Mission statement is evaluated annually.</t>
  </si>
  <si>
    <t>The mission statement is visible in public areas to staff, patients and visitors.</t>
  </si>
  <si>
    <t>.The laboratory has a defined governing body structure</t>
  </si>
  <si>
    <t>مدير المنشأة</t>
  </si>
  <si>
    <t>الرسالة ان تكون معلنة</t>
  </si>
  <si>
    <t>Governing body responsibilities and accountabilities are identified.</t>
  </si>
  <si>
    <t xml:space="preserve">The governing body performance is evaluated annually. </t>
  </si>
  <si>
    <t>The laboratory has a clear process and predefined criteria for governing body performance evaluation.</t>
  </si>
  <si>
    <t>The results of annual evaluation for the governing body performance are documented.</t>
  </si>
  <si>
    <t xml:space="preserve">The laboratory leaders ensures that actions are taken based on the governing body performance evaluation </t>
  </si>
  <si>
    <t>تقيم أداء</t>
  </si>
  <si>
    <t>وثائق التقييم</t>
  </si>
  <si>
    <t>The laboratory leaders ensure effective communication with the governing body.</t>
  </si>
  <si>
    <t>There is defined process of communication throughout the laboratory.</t>
  </si>
  <si>
    <t xml:space="preserve">Governing body members, laboratory leaders and staff are aware of the defined process of communication </t>
  </si>
  <si>
    <t>The governing body submits feedback reports to the laboratory director.</t>
  </si>
  <si>
    <t>وسائل التواصل</t>
  </si>
  <si>
    <t>التقارير</t>
  </si>
  <si>
    <t>A qualified director is appointed by the governing body to manage the laboratory according to applicable laws and regulations.</t>
  </si>
  <si>
    <t>There is a job description for the laboratory director covering the standard requirements from a) through h) as in the intent.</t>
  </si>
  <si>
    <t xml:space="preserve">The laboratory director has appropriate training and/or experience as defined in thejob description. </t>
  </si>
  <si>
    <t xml:space="preserve">There is a formal delegation for the director responsibilities to another competent employee when needed </t>
  </si>
  <si>
    <t>التوصيف الوظيفي</t>
  </si>
  <si>
    <t>Strategic and operational plans are developed under oversight and guidance of the governing body.</t>
  </si>
  <si>
    <t xml:space="preserve">The laboratory has an approved strategic plan with participation of laboratory leaders and communicated throughout the organization. </t>
  </si>
  <si>
    <t>The laboratory has operational plans includes items a) to f) in the intent with participation of laboratory leaders communicated throughout the organization.</t>
  </si>
  <si>
    <t>There are progress review reports to monitor the strategic plan at least annually.</t>
  </si>
  <si>
    <t xml:space="preserve"> Participation of staff, laboratory leaders, community, and other identified stakeholders in the strategic plan is documented.</t>
  </si>
  <si>
    <t xml:space="preserve">خطة الاستراتيجية </t>
  </si>
  <si>
    <t xml:space="preserve">الخطة التشغيلية </t>
  </si>
  <si>
    <t>The responsibilities and accountabilities of the laboratory leaders are identified.</t>
  </si>
  <si>
    <t>The laboratory has a valid job description for each laboratory leader (depending on the laboratory organization   chart) to identify the required qualification and responsibilities.</t>
  </si>
  <si>
    <t>The responsibilities of the laboratory leaders include at least a) through d) in the intent.</t>
  </si>
  <si>
    <t>Laboratory leaders are aware and understand their responsibilities.</t>
  </si>
  <si>
    <t>Laboratory leaders perform their responsibilities and document their activities.</t>
  </si>
  <si>
    <t>المهام و الأنشطة</t>
  </si>
  <si>
    <t xml:space="preserve">The customers are informed of the results of performance improvement activities and current accreditation status.  </t>
  </si>
  <si>
    <t>The laboratory has a process that guide performance and accreditation disclosure for customer.</t>
  </si>
  <si>
    <t>Reports and certificates of past attempts and current accreditation status are available to the      services users.</t>
  </si>
  <si>
    <t>  Customers are knowledgeable about accreditation status and performance improvement activities.</t>
  </si>
  <si>
    <t xml:space="preserve">منهجية المتابعة </t>
  </si>
  <si>
    <t>أماكن العامه</t>
  </si>
  <si>
    <t>A designated qualified staff member is assigned to supervise each department and / or service with defined responsibilities.</t>
  </si>
  <si>
    <t xml:space="preserve">There is a supervisor/head for each department/ service provided by the laboratory who is qualified and competent as required by the job description. </t>
  </si>
  <si>
    <t>The responsibilities of Departments/ services supervisors/ heads defined in the job description and include at least a) to h) in the intent.</t>
  </si>
  <si>
    <t xml:space="preserve"> Departments and services heads/ supervisors perform their responsibilities according to their job descriptions</t>
  </si>
  <si>
    <t xml:space="preserve">امر التكليف </t>
  </si>
  <si>
    <t xml:space="preserve">تنفيذ المهام </t>
  </si>
  <si>
    <t>The laboratory ensures ethical management.</t>
  </si>
  <si>
    <t>The laboratory has an approved policy, procedures that clearly described the process for laboratory ethical management that addresses at least a) to f) in the intent.</t>
  </si>
  <si>
    <t xml:space="preserve">Approved code of ethics is disseminated to the whole laboratory staff. </t>
  </si>
  <si>
    <t xml:space="preserve"> Laboratory staff is aware about the approved code of ethics.</t>
  </si>
  <si>
    <t>Solved ethical issues are used for education and staff professional development.</t>
  </si>
  <si>
    <t>اخلاقيات المهنة</t>
  </si>
  <si>
    <t>توافر المعلومات</t>
  </si>
  <si>
    <t>Leaders create a culture of safety and quality within the laboratory.</t>
  </si>
  <si>
    <t>Leaders participate in safety rounds.</t>
  </si>
  <si>
    <t xml:space="preserve"> Leaders support quality and safety initiatives, monitoring, and improvement activities.</t>
  </si>
  <si>
    <t xml:space="preserve"> Leaders creates a just culture to encourage reporting errors and near misses.</t>
  </si>
  <si>
    <t>محاضر الاجتماعات</t>
  </si>
  <si>
    <t>The laboratory ensures positive workplace culture.</t>
  </si>
  <si>
    <t>The laboratory has an approved policy for positive workplace culture, that clearly addresses at least a) to e) from the intent.</t>
  </si>
  <si>
    <t>The workplace is clean, safe, and security measures are implemented.</t>
  </si>
  <si>
    <t>Management of workplace violence, discrimination, and harassment measures are implemented</t>
  </si>
  <si>
    <t>Staff feedback and satisfaction are measured on regular basis.</t>
  </si>
  <si>
    <t>قياس رضي العاملين</t>
  </si>
  <si>
    <t>The laboratory defines utilization management processes</t>
  </si>
  <si>
    <t>The laboratory has an approved policy and procedures that clearly discribes the process of utilization management of different resources.</t>
  </si>
  <si>
    <t>Evidence of implementation for efficient resources utilization management is recorded and evaluated.</t>
  </si>
  <si>
    <t>Regular review and monitoring for utilization management measures and actions taken accordingly.</t>
  </si>
  <si>
    <t>Laboratory services are planned in line with international, national, regional, or local community initiatives.</t>
  </si>
  <si>
    <t>The laboratory plans reflect alignment with international, regional, and/or national community initiatives</t>
  </si>
  <si>
    <t>Relevant staff are aware of laboratory community initiatives.</t>
  </si>
  <si>
    <t>Community initiatives are in compliance with laws and regulations.</t>
  </si>
  <si>
    <t>خطة المشاركة المجتمعية</t>
  </si>
  <si>
    <t>مطابقتها للقوانين واللوائح</t>
  </si>
  <si>
    <t xml:space="preserve">                                                                     اداة التقييم الذاتي لمعايير اعتماد المعامل الطبية                                                                                                                                                       self assessment tool for laboratory  Accreditation                                                                                                </t>
  </si>
  <si>
    <t xml:space="preserve">محاضر الاجتماعات </t>
  </si>
  <si>
    <t>WFM.01</t>
  </si>
  <si>
    <t>WFM.02</t>
  </si>
  <si>
    <t>WFM.03</t>
  </si>
  <si>
    <t>WFM.04</t>
  </si>
  <si>
    <t>WFM.05</t>
  </si>
  <si>
    <t>WFM.06</t>
  </si>
  <si>
    <t>WFM.07</t>
  </si>
  <si>
    <t>WFM.08</t>
  </si>
  <si>
    <t>WFM.09</t>
  </si>
  <si>
    <t>WFM.10</t>
  </si>
  <si>
    <t>WFM.11</t>
  </si>
  <si>
    <t>WFM.12</t>
  </si>
  <si>
    <t xml:space="preserve">Workforce Management
</t>
  </si>
  <si>
    <t>An approved, updated workforce manual is available.</t>
  </si>
  <si>
    <t>The workforce manual includes policies and procedures that complies with laws and regulations.</t>
  </si>
  <si>
    <t>Laboratory staff is educated and aware about the workforce manual.</t>
  </si>
  <si>
    <t>Workforce manual is periodically reviewed.</t>
  </si>
  <si>
    <t xml:space="preserve"> دليل الموارد البشرية </t>
  </si>
  <si>
    <t>التحديث للدليل</t>
  </si>
  <si>
    <t>مسئول الموارد البشرية - الادارة</t>
  </si>
  <si>
    <t>Staffing plan requirements are identified.</t>
  </si>
  <si>
    <t>Staffing plan matches the mission, strategic and operational plans of the laboratory.</t>
  </si>
  <si>
    <t>Staffing plan complies with laws, regulations, and recommendations of professional practices.</t>
  </si>
  <si>
    <t>Staffing plan identifies the estimated needed staff numbers and skills with staff assignments  to meet the laboratory needs.</t>
  </si>
  <si>
    <t xml:space="preserve">Staffing plan is monitored and reviewed at least annually. </t>
  </si>
  <si>
    <t>A uniform recruitment process is applied with the participation of department leaders.</t>
  </si>
  <si>
    <t xml:space="preserve">The laboratory has an approved policy and procedures that clearly describe the recruitment process including items in the intent from (a) to (e). </t>
  </si>
  <si>
    <t xml:space="preserve"> Records of implementation of the recruitment process include evaluation of the qualification of newly hired staff.</t>
  </si>
  <si>
    <t>Responsible staff who are involved in recruitment, are aware of the laboratory policy.</t>
  </si>
  <si>
    <t>The laboratory leaders participate in the recruitment process.</t>
  </si>
  <si>
    <t>وثائق التعيين</t>
  </si>
  <si>
    <t>السياسة - اللوائح والقوانين</t>
  </si>
  <si>
    <t>الادارة - المسئول</t>
  </si>
  <si>
    <t>The Laboratory has a uniform process to identify job responsibilities and addresses each position requirements.</t>
  </si>
  <si>
    <t>العاملين بالموارد البشرية</t>
  </si>
  <si>
    <t>Appointed, contracted, and outsourced staff undergo a formal orientation program.</t>
  </si>
  <si>
    <t>The orientation program includes at least items in the intent from (a) to (j)</t>
  </si>
  <si>
    <t>The orientation completion is recorded and approved by the laboratory director or an appropriate supervisor.</t>
  </si>
  <si>
    <t xml:space="preserve">Effectiveness for orientation program is evaluated </t>
  </si>
  <si>
    <t>Orientation completion is recorded in the staff file</t>
  </si>
  <si>
    <t>All staff member aware and attends orientation program regardless of employment terms.</t>
  </si>
  <si>
    <t xml:space="preserve">برنامج التهيئه  </t>
  </si>
  <si>
    <t xml:space="preserve"> ملفات العاملين</t>
  </si>
  <si>
    <t>تقييم برنامج التهيئه</t>
  </si>
  <si>
    <t>A continuing education and training program is developed and implemented.</t>
  </si>
  <si>
    <t>The laboratory has a training and continuing education program for all staff categories.</t>
  </si>
  <si>
    <t>The laboratory training and continuing education program includes at least items from a to g in the intent.</t>
  </si>
  <si>
    <t xml:space="preserve">The effectiveness of the training and continuing education program is monitored and evaluated. </t>
  </si>
  <si>
    <t xml:space="preserve">Staff members are aware of training and continuing education program </t>
  </si>
  <si>
    <t>برنامج التدريب</t>
  </si>
  <si>
    <t xml:space="preserve">Competency assessment is reviewed and recorded at least biannually. </t>
  </si>
  <si>
    <t>The laboratory has an approved policies and procedures that clearly describe the process for competency assessment</t>
  </si>
  <si>
    <t>Records of staff competency assessment including managerial and technical levels are    retained in employees’ files.</t>
  </si>
  <si>
    <t>Competency assessment is performed at least biannually for each staff member.</t>
  </si>
  <si>
    <t>Actions taken in case of unsatisfactory competency assessment results are documented.</t>
  </si>
  <si>
    <t>الاجراءات التصحيحية</t>
  </si>
  <si>
    <t>Staff performance evaluation is reviewed and recorded at least annually.</t>
  </si>
  <si>
    <t>There are policies, procedures and a clearly described process for staff performance review.</t>
  </si>
  <si>
    <t>Reviews are performed at least annually for each staff member.</t>
  </si>
  <si>
    <t xml:space="preserve">Managerial review and approval of staff performance review. </t>
  </si>
  <si>
    <t xml:space="preserve">Employee feedback on their performance is evaluated. </t>
  </si>
  <si>
    <t>Actions taken based on performance review.</t>
  </si>
  <si>
    <t>Staff regular performance review is documented in employees’ files.</t>
  </si>
  <si>
    <t>السياسات و الإجراءات</t>
  </si>
  <si>
    <t>المراجعه السنوية</t>
  </si>
  <si>
    <t>المراجعه الإدارية</t>
  </si>
  <si>
    <t>التغذية المرتجعه من الموظفين</t>
  </si>
  <si>
    <t>The laboratory has a staff burnout and turnover preventive measures and strategies in accordance with laws and regulations.</t>
  </si>
  <si>
    <t>The laboratory has an approved policy, procedures that clearly described process to ensure safe and efficient working hours, the policies address a) to d) in the intent.</t>
  </si>
  <si>
    <t>The staff schedules ensure suitable working hours planned rest times.</t>
  </si>
  <si>
    <t>Staff is aware of laboratory policy.</t>
  </si>
  <si>
    <t>جدول العمل</t>
  </si>
  <si>
    <t xml:space="preserve">A staff health program is developed, implemented, monitored and evaluated annually in conformance to laws and regulations. </t>
  </si>
  <si>
    <t>The laboratory has an approved staff health program according to local laws and regulations that covers the items a) through f) in the intent.</t>
  </si>
  <si>
    <t>There is an occupational health risk assessment that defines occupational risks within the facility.</t>
  </si>
  <si>
    <t>Staff is educated about the risks within the organization environment, their specific job-related hazards and periodic medical examination.</t>
  </si>
  <si>
    <t xml:space="preserve">There is evidence of the actions taken in case of positive results in the periodic medical     evaluation including employee awareness and counselling. </t>
  </si>
  <si>
    <t xml:space="preserve"> Post exposure prophylaxis and interventions are implemented and documented.</t>
  </si>
  <si>
    <t>All results related to health care program are documented in the staff health records (e.g.: pre-employment and periodic medical evaluation, history of exposures to any hazards and actions taken accordingly).</t>
  </si>
  <si>
    <t>برنامج صحة العاملين</t>
  </si>
  <si>
    <t>تقييم المخاطر</t>
  </si>
  <si>
    <t>A staff file is developed for each workforce member.</t>
  </si>
  <si>
    <t>There are policies, procedures and a clearly described process for staff files that addresses at   least elements from a) through f) in the intent.</t>
  </si>
  <si>
    <t xml:space="preserve">Staff members who are involved in creation, storage and use of staff files, are aware of the policy requirements. </t>
  </si>
  <si>
    <t>Staff files are confidential and protected.</t>
  </si>
  <si>
    <t>Staff files include all the required records listed in item b) from the intent.</t>
  </si>
  <si>
    <t>Staff files are disposed as per laboratory policy, laws and regulations.</t>
  </si>
  <si>
    <t>سرية الملفات</t>
  </si>
  <si>
    <t xml:space="preserve">New and current staff credentials are verified. </t>
  </si>
  <si>
    <t>The process is uniformly applied to assess staff members’ credentials.</t>
  </si>
  <si>
    <t>Actions are taken when credentials cannot be verified.</t>
  </si>
  <si>
    <t xml:space="preserve">الإجراءات المتبعة </t>
  </si>
  <si>
    <t>مرجع الامتيازات الطبية</t>
  </si>
  <si>
    <t>Workforce manual for recruitment, education, training, and appraisal processes comply with laws and regulations.</t>
  </si>
  <si>
    <t>SCM.01</t>
  </si>
  <si>
    <t>SCM.02</t>
  </si>
  <si>
    <t>SCM.03</t>
  </si>
  <si>
    <t>SCM.04</t>
  </si>
  <si>
    <t>SCM.05</t>
  </si>
  <si>
    <t>SCM.06</t>
  </si>
  <si>
    <t xml:space="preserve"> Supply chain management
</t>
  </si>
  <si>
    <t>Suppliers of reagent, supplies and services are, identified, selected, and evaluated properly.</t>
  </si>
  <si>
    <t>The laboratory has a defined process for selection and evaluation of suppliers and service providers including items in the intent from (a) to (f).</t>
  </si>
  <si>
    <t>Records of updated evaluation of suppliers’ selection criteria of the current suppliers.</t>
  </si>
  <si>
    <t xml:space="preserve"> The staff is aware of Suppliers and service providers’ selection and evaluation criteria.</t>
  </si>
  <si>
    <t>نموذج التقييم وتحديث البيانات</t>
  </si>
  <si>
    <t>Reagents and supplies are received and inspected properly before being placed in service.</t>
  </si>
  <si>
    <t>The laboratory has an approved policy and procedures that clearly describe the process of reagents, materials and services reception and inspection.</t>
  </si>
  <si>
    <t xml:space="preserve">There is a current list of reagents, supplies and services including the name of supplier and the equipment used.  </t>
  </si>
  <si>
    <t xml:space="preserve">Records for reception and acceptance process including items a) to d) in the intent. </t>
  </si>
  <si>
    <t xml:space="preserve">The staff is aware of reagents/ supplies reception and inspection process and corrective actions when needed. </t>
  </si>
  <si>
    <t>الوثائق</t>
  </si>
  <si>
    <t>المسئول - الادارة</t>
  </si>
  <si>
    <t>An effective inventory management system is developed and implemented.</t>
  </si>
  <si>
    <t>The laboratory has an approved policy, procedures that clearly describe the process describing the inventory management system.</t>
  </si>
  <si>
    <t>Records of monitoring storage condition including items in the intent from a) to f).</t>
  </si>
  <si>
    <t>Reordering supplies/reagents are according to the defined safety limit.</t>
  </si>
  <si>
    <t>وثائق التخزين</t>
  </si>
  <si>
    <t xml:space="preserve">Reagents and supplies are requested and dispatched through a controlled process.                                                                                                                                    </t>
  </si>
  <si>
    <t>The laboratory has an approved policy and procedures clearly described process describing the requesting and dispatching of reagents and supplies and fulfilling the items in the intent from (a) to (e).</t>
  </si>
  <si>
    <t>Records for updated evaluation of reagent requesting and dispatching process.</t>
  </si>
  <si>
    <t xml:space="preserve"> The staff is aware of reagent requesting and dispatching process.</t>
  </si>
  <si>
    <t xml:space="preserve">قوائم محدثة </t>
  </si>
  <si>
    <t xml:space="preserve">The laboratory has a process for selection, evaluation, and continuously monitoring contracted services.    </t>
  </si>
  <si>
    <t>Head of departments/services participates in selection, evaluation and continuous monitoring of the contracted services.</t>
  </si>
  <si>
    <t>There is evaluation criteria for monitoring the contracted services including items in the intent from (a) to (d).</t>
  </si>
  <si>
    <t>Each contract is evaluated at least annually to determine if it should be renewed or terminated.</t>
  </si>
  <si>
    <t>تقييم العقود</t>
  </si>
  <si>
    <t>Referral laboratory is selected, evaluated and continiously monitored.</t>
  </si>
  <si>
    <t>List of referral laboratories is available.</t>
  </si>
  <si>
    <t>The selected laboratory meets the selection criteria including items in the intent from d to g.</t>
  </si>
  <si>
    <t>Records of evaluation of referral laboratories including items in the intent from h to l.</t>
  </si>
  <si>
    <t>Referral laboratory contract include items in the intent from m to u.</t>
  </si>
  <si>
    <t>قائمة المعامل للاحالة</t>
  </si>
  <si>
    <t xml:space="preserve">التقييم </t>
  </si>
  <si>
    <t xml:space="preserve">EMS.01 </t>
  </si>
  <si>
    <t>EMS.02</t>
  </si>
  <si>
    <t>EMS.03</t>
  </si>
  <si>
    <t>EMS.04</t>
  </si>
  <si>
    <t xml:space="preserve">EMS.05 </t>
  </si>
  <si>
    <t xml:space="preserve">EMS.06 </t>
  </si>
  <si>
    <t>EMS.07</t>
  </si>
  <si>
    <t>EMS.08</t>
  </si>
  <si>
    <t xml:space="preserve">EMS.07 </t>
  </si>
  <si>
    <t>NSR.08</t>
  </si>
  <si>
    <t>Equipment Management System</t>
  </si>
  <si>
    <t xml:space="preserve">laboratory equipment management plan ensures proper selection, inspection, testing, and safe use.                                                                         </t>
  </si>
  <si>
    <t>The laboratory has an approved equipment management plan that addresses all elementsfrom (a) through (j) in the intent.</t>
  </si>
  <si>
    <t>Staff is aware of the laboratory equipment plan.</t>
  </si>
  <si>
    <t>The plan is evaluated and updated annually.</t>
  </si>
  <si>
    <t>Laboratory equipment are selected adequately for the type and load of service provided.</t>
  </si>
  <si>
    <t>The laboratory ensures that only trained and competent people handles the specialized   equipment(s).</t>
  </si>
  <si>
    <t xml:space="preserve">خطة إدارة الأجهزة </t>
  </si>
  <si>
    <t xml:space="preserve">تحديث الخطة </t>
  </si>
  <si>
    <t xml:space="preserve">تقييم اختيار الأجهزة </t>
  </si>
  <si>
    <t xml:space="preserve">تقييم الكفاءة </t>
  </si>
  <si>
    <t xml:space="preserve">The laboratory ensures proper equipment reception, installation and acceptance.                                                                                        </t>
  </si>
  <si>
    <t>The laboratory has an approved policy and procedures that clearly describe installation and acceptance of the equipment.</t>
  </si>
  <si>
    <t xml:space="preserve">Initial acceptance criteria of each equipment are identified. </t>
  </si>
  <si>
    <t xml:space="preserve"> Installation is done by the vendor and according to the manufacturer’s specifications.</t>
  </si>
  <si>
    <t>Training of the laboratory personnel on operation and monitoring of the equipment.</t>
  </si>
  <si>
    <t>Performance specification records of the equipment upon installation are maintained.</t>
  </si>
  <si>
    <t xml:space="preserve">قائمة قبول الأجهزة </t>
  </si>
  <si>
    <t>محاضر التركيب</t>
  </si>
  <si>
    <t>خطة التدريب</t>
  </si>
  <si>
    <t>السجلات</t>
  </si>
  <si>
    <t>Instructions for use of equipment are available and followed by authorized qualified competent personnel.</t>
  </si>
  <si>
    <t>Instructions for use for all laboratory equipment are developed and written in a manner understood by equipment user.</t>
  </si>
  <si>
    <t xml:space="preserve"> Instructions for use are readily available for equipment user.</t>
  </si>
  <si>
    <t xml:space="preserve"> Instructions for use are strictly followed </t>
  </si>
  <si>
    <t>All personnel authorized to operate equipment are qualified and competent</t>
  </si>
  <si>
    <t>مقدمي الخدمة</t>
  </si>
  <si>
    <t xml:space="preserve">توافر دليل التشغيل </t>
  </si>
  <si>
    <t>Equipment calibration plan ensures reliable, effective use of laboratory medical equipment.</t>
  </si>
  <si>
    <t>The laboratory has a current, approved calibration plan for all laboratory equipment with a predefined dates of recalibration, that follow the manufacturer calibration recommendations.</t>
  </si>
  <si>
    <t>There are calibration certificates from accredited calibration provider.</t>
  </si>
  <si>
    <t>Action taken in case of deviation from acceptable criteria.</t>
  </si>
  <si>
    <t>The Laboratory develops equipment maintenance and monitoring program.</t>
  </si>
  <si>
    <t>The laboratory has an approved equipment preventive maintenance program that
addresses all elements from a) to f) from the intent.</t>
  </si>
  <si>
    <t xml:space="preserve"> Records for periodic equipment preventive maintenance and monitoring are available.</t>
  </si>
  <si>
    <t xml:space="preserve">Staff is aware of the equipment maintainence program </t>
  </si>
  <si>
    <t xml:space="preserve">برنامج صيانة الأجهزة </t>
  </si>
  <si>
    <t xml:space="preserve">توافر السجلات </t>
  </si>
  <si>
    <t>The laboratory has an effective equipment failure management system.</t>
  </si>
  <si>
    <t xml:space="preserve">The laboratory has an approved policy and procedures that clearly described process for the equipment failure management including at least items from a to e from the intent. </t>
  </si>
  <si>
    <t>Equipment failures are investigated and gaps in services are identified</t>
  </si>
  <si>
    <t xml:space="preserve">Responsible authorized personnel are knowledgeable about the dealing with adverse incidents and accidents of equipment malfunction or failure. </t>
  </si>
  <si>
    <t>Records are maintained for equipment malfunction history and related corrective action taken.</t>
  </si>
  <si>
    <t>Equipment Records and files are maintained.</t>
  </si>
  <si>
    <t>Equipment file (records) should include item in the intent from a) to f).</t>
  </si>
  <si>
    <t>Equipment management program including item in the intent from 1 to 5</t>
  </si>
  <si>
    <t xml:space="preserve">Equipment File (records) are readily available and easily retrieved. </t>
  </si>
  <si>
    <t>The Laboratory develops an effective equipment retiring process.</t>
  </si>
  <si>
    <t>.The laboratory has an approved policy and procedures that clearly describe the process for retiring laboratory equipment</t>
  </si>
  <si>
    <t>.Safety disposal measures are followed when retiring and disposing of equipment</t>
  </si>
  <si>
    <t>.Equipment retiring records are available</t>
  </si>
  <si>
    <t>.Staff is aware of equipment retiring process</t>
  </si>
  <si>
    <t xml:space="preserve">حصر المعدات </t>
  </si>
  <si>
    <t>القائمة موجودة ومحدثة</t>
  </si>
  <si>
    <t xml:space="preserve">برنامج إدارة المعدات </t>
  </si>
  <si>
    <t>ملف المعدات</t>
  </si>
  <si>
    <t>تطبيق الاجراء ووضع الملصقات</t>
  </si>
  <si>
    <t>EMS.01</t>
  </si>
  <si>
    <t>EMS.05</t>
  </si>
  <si>
    <t>EMS.06</t>
  </si>
  <si>
    <t xml:space="preserve">QPI.01 </t>
  </si>
  <si>
    <t xml:space="preserve">QPI.02 </t>
  </si>
  <si>
    <t xml:space="preserve">QPI.03 </t>
  </si>
  <si>
    <t xml:space="preserve">QPI.04 </t>
  </si>
  <si>
    <t>QPI.05</t>
  </si>
  <si>
    <t xml:space="preserve">QPI.06 </t>
  </si>
  <si>
    <t>QPI.07</t>
  </si>
  <si>
    <t xml:space="preserve">QPI.08 </t>
  </si>
  <si>
    <t xml:space="preserve">QPI.09 </t>
  </si>
  <si>
    <t>Laboratory leaders plan, document, implement, and monitor an organizational- wide quality management program.</t>
  </si>
  <si>
    <t>The laboratory leaders participate in planning a program for quality management.</t>
  </si>
  <si>
    <t>The laboratory has a documented, updated and approved quality management program containing the items in intent from a to f.</t>
  </si>
  <si>
    <t>The laboratory leaders participate in implementing and monitoring a program for quality management.</t>
  </si>
  <si>
    <t>Quality management program elements is communicated to all staff including at least the items from 1 to 5.</t>
  </si>
  <si>
    <t>تقارير التقييم - الخطط التصحيحية</t>
  </si>
  <si>
    <t>مسئول الجودة- العاملين</t>
  </si>
  <si>
    <t>A qualified staff member(s) is assigned to oversight the laboratory quality management program.</t>
  </si>
  <si>
    <t>An individual with knowledge, skills and experienced in quality management and related activities is assigned to oversight the quality management system.</t>
  </si>
  <si>
    <t>There is a clear job description that support the work of performance improvement team to train, facilitate and coordinate the program activities.</t>
  </si>
  <si>
    <t>Quality management individual(s) receives required support in terms of space, equipment, resources, and staffing.</t>
  </si>
  <si>
    <t>مسئول الجودة - الادارة</t>
  </si>
  <si>
    <t>توفير الاحتياجات</t>
  </si>
  <si>
    <t>The laboratory leaders define the quality performance measures to monitor technical and managerial structures, processes, and outcomes.</t>
  </si>
  <si>
    <t>A standardized data analysis report with specific definition criteria  for each selected performance measure are available and include all elements mentioned in the intent from a) through f).</t>
  </si>
  <si>
    <t xml:space="preserve"> Staff responsible for the collection, interpretation and/or use of performance measurement are aware of data analysis report contents.</t>
  </si>
  <si>
    <t xml:space="preserve"> The results of laboratory performance measures are used in benchmark internally, externally and with best practice.</t>
  </si>
  <si>
    <t xml:space="preserve">Results of measures analysis are regularly reported to the governing body. </t>
  </si>
  <si>
    <t>The laboratory makes its performance results/data publicly available at least quarterly</t>
  </si>
  <si>
    <t>مؤشرات الاداء</t>
  </si>
  <si>
    <t>مؤشرات الاداء - التقارير</t>
  </si>
  <si>
    <t>الشخص المسئول</t>
  </si>
  <si>
    <t>الاجراءات التصحيحية - محاضر الاجتماعات</t>
  </si>
  <si>
    <t>The laboratory assigns a staff member(s) with appropriate experience knowledge, and skills for data management and validation within approved time frame.</t>
  </si>
  <si>
    <t>The laboratory has a written process for data management and validation includes the    aggregation and analysis.</t>
  </si>
  <si>
    <t>Responsible staff members for data management and validation are aware and trained about their roles.</t>
  </si>
  <si>
    <t>Data is aggregated and analysed on regular basis.</t>
  </si>
  <si>
    <t>Data review techniques are implemented to ensure all the elements from a) to f) in the intent are considered.</t>
  </si>
  <si>
    <t>Data validation is done in conditions from (i) to (iii).</t>
  </si>
  <si>
    <t>تقارير إدارة البيانات</t>
  </si>
  <si>
    <t>التحليل الدوري للبيانات</t>
  </si>
  <si>
    <t>The laboratory develops internal (self) assessment program to ensure compliance to its Quality management system.</t>
  </si>
  <si>
    <t>The internal assessment program covers all the laboratory activities with predetermined frequency (at least annually), including items in the intent from a to g.</t>
  </si>
  <si>
    <t>Laboratory leaders review and approve the internal assessment reports and evaluate the
effectiveness of the corrective actions taken</t>
  </si>
  <si>
    <t>Competent and trained personnel performing the assessment.</t>
  </si>
  <si>
    <t>التقييم الداخلي</t>
  </si>
  <si>
    <t>المسئول- الإدارة</t>
  </si>
  <si>
    <t xml:space="preserve">The laboratory develops a process for nonconformity management. </t>
  </si>
  <si>
    <t>The laboratory has an approved policy, procedures that clearly described the process for non-conformity management including items in the intent from (a) to (d)</t>
  </si>
  <si>
    <t>Records of non-conformity in different laboratory disciplines are available.</t>
  </si>
  <si>
    <t xml:space="preserve"> Records of corrective and preventive actions taken are maintained. </t>
  </si>
  <si>
    <t>Competent and trained personnel performing the non-conformity management.</t>
  </si>
  <si>
    <t xml:space="preserve">A laboratory risk management plan/program is developed.    </t>
  </si>
  <si>
    <t>The laboratory has a risk management plan/program that includes all the elements from
a) to h) in the intent.</t>
  </si>
  <si>
    <t>High risk processes are re- designed based on the result of the analysis.</t>
  </si>
  <si>
    <t xml:space="preserve">The laboratory develops and implements a proactive risk reduction plan. </t>
  </si>
  <si>
    <t>اعادة التصميم مطبق</t>
  </si>
  <si>
    <t>خطه تقييم المخاطر</t>
  </si>
  <si>
    <t xml:space="preserve"> An incident-reporting system is developed  </t>
  </si>
  <si>
    <t>The laboratory has an approved policy that defines an incident-type and reporting system that include a) through e).</t>
  </si>
  <si>
    <t>All staff is aware of the incident-reporting system, including all types of contracted and outsourced Services.</t>
  </si>
  <si>
    <t>The laboratory communicates with patient’s/services users about adverse events they are affected by.</t>
  </si>
  <si>
    <t>Corrective actions are taken with clear time frame.</t>
  </si>
  <si>
    <t>العاملين - المرضى</t>
  </si>
  <si>
    <t xml:space="preserve">There is a laboratory- wide performance improvement plan. </t>
  </si>
  <si>
    <t>The laboratory has a performance improvement plan including items in the intent from
a) to k).</t>
  </si>
  <si>
    <t>The priority areas are identified by the laboratory’s leaders based on available data and included in improvement activities.</t>
  </si>
  <si>
    <t>Quality improvement activities are monitored and results are reported to the governing body.</t>
  </si>
  <si>
    <t>Laboratory staff is trained and actively participate in performance improvement activities.</t>
  </si>
  <si>
    <t>The plan is reviewed, evaluated and updated annually</t>
  </si>
  <si>
    <t>The plan is communicated to the relevant stakeholders</t>
  </si>
  <si>
    <t>التقارير - الاطار الزمني</t>
  </si>
  <si>
    <t>مراجعه الخطة</t>
  </si>
  <si>
    <t xml:space="preserve"> التحليل</t>
  </si>
  <si>
    <t>QPI.01</t>
  </si>
  <si>
    <t>QPI.02</t>
  </si>
  <si>
    <t>QPI.03</t>
  </si>
  <si>
    <t>QPI.04</t>
  </si>
  <si>
    <t>QPI.06</t>
  </si>
  <si>
    <t>QPI.08</t>
  </si>
  <si>
    <t>QPI.09</t>
  </si>
  <si>
    <t>TPR.01</t>
  </si>
  <si>
    <t>TPR.02</t>
  </si>
  <si>
    <t>TPR.03</t>
  </si>
  <si>
    <t>TPR.04</t>
  </si>
  <si>
    <t>TPR.05</t>
  </si>
  <si>
    <t>TPR.06</t>
  </si>
  <si>
    <t>TPR.07</t>
  </si>
  <si>
    <t>NSR01</t>
  </si>
  <si>
    <t>NSR03</t>
  </si>
  <si>
    <t>The Laboratory develops and communicates a service manual that provides all needed information for patients and users.</t>
  </si>
  <si>
    <t>Laboratory Service Manual describes the requirements of elements a) through p) in the intent.</t>
  </si>
  <si>
    <t xml:space="preserve"> Laboratory service manual is distributed to customers (Service users).</t>
  </si>
  <si>
    <t xml:space="preserve"> All customers (Service users) are aware about the contents of the laboratory service manual.</t>
  </si>
  <si>
    <t>مطابقة البيان للخدمات المقدمة</t>
  </si>
  <si>
    <t xml:space="preserve">وسائل التعريف بالخدمة </t>
  </si>
  <si>
    <t xml:space="preserve">The laboratory ensures proper test requesting process. </t>
  </si>
  <si>
    <t>test requesting records are available.</t>
  </si>
  <si>
    <t>A written consent is available whenever needed.</t>
  </si>
  <si>
    <t>طلب التحليل</t>
  </si>
  <si>
    <t>الطبيب و الفنيين</t>
  </si>
  <si>
    <t>توافر النماذج</t>
  </si>
  <si>
    <t>إقرار الموافقة</t>
  </si>
  <si>
    <t>Qualified individual performs patient clinical assessment before sampling.</t>
  </si>
  <si>
    <t xml:space="preserve">The laboratory has an approved policy to guide patient assessment and preparation before sampling process following testing algorithm and guidelines. </t>
  </si>
  <si>
    <t>The responsible staff is qualified and aware of the process of patient assessment and preparation.</t>
  </si>
  <si>
    <t xml:space="preserve">The patient assessment and preparation recorded in the patient’s request form. </t>
  </si>
  <si>
    <t>مقدمي الخدمة - المريض</t>
  </si>
  <si>
    <t>Total Testing Process Standards</t>
  </si>
  <si>
    <t>The laboratory has an approved policy and procedures, fulfilling at least requirements in the intent from a) through g).</t>
  </si>
  <si>
    <t>The sample collection process is followed and regularly monitored.</t>
  </si>
  <si>
    <t>The responsible laboratory staff is aware and trained about the primary specimen collection process.</t>
  </si>
  <si>
    <t>تتبع العينات</t>
  </si>
  <si>
    <t>The laboratory ensures proper and safe specimens   handling and transportation.</t>
  </si>
  <si>
    <t xml:space="preserve">Specimen reception and tracking process are followed effectively.                                                                                                                   </t>
  </si>
  <si>
    <t>السجل</t>
  </si>
  <si>
    <t xml:space="preserve">Specimens are stored in appropriate conditions during all pre-examination activities. </t>
  </si>
  <si>
    <t>.The laboratory has an approved policy and procedures that clearly describe process for proper specimen storage in pre-examination phase</t>
  </si>
  <si>
    <t>.Specimens are stored in appropriate conditions during all pre-examination activities</t>
  </si>
  <si>
    <t>.Conditions of proper specimens’ storage are identified and controlled</t>
  </si>
  <si>
    <t xml:space="preserve">.Records of specimens referred to other laboratories are maintained </t>
  </si>
  <si>
    <t>.Responsible staff is aware and trained about the instructions of specimen reception</t>
  </si>
  <si>
    <t>.Records of suboptimal specimens or specimen rejection are maintained and fulfilling the data in the intent</t>
  </si>
  <si>
    <t>.All portions of a specimen are traceable to the original primary specimen</t>
  </si>
  <si>
    <t>.The specimen reception and tracking records include the date, time and the identity of the person receiving the specimen</t>
  </si>
  <si>
    <t>Any changes in the LSM are formally communicated to all laboratory staff members and service users.</t>
  </si>
  <si>
    <t>The laboratory specimen collection process is followed properly.</t>
  </si>
  <si>
    <t>.The laboratory has an approved policy and procedures that clearly describe process of specimen handling and transportation, fulfilling at least items from a to c in the intent</t>
  </si>
  <si>
    <t>.Competent personnel are responsible for proper specimen handling and transportation according to the approved procedures</t>
  </si>
  <si>
    <t>.The procedure for packing and transportation of specimens to referral laboratories is consistent with the referral laboratory collection and handling requirements</t>
  </si>
  <si>
    <t>.The laboratory has an approved policy and procedures that clearly describe process for specimen reception and tracking including items in the intent from a to h</t>
  </si>
  <si>
    <t>مراقبة التخزين</t>
  </si>
  <si>
    <t>TEX.01</t>
  </si>
  <si>
    <t>TEX.02</t>
  </si>
  <si>
    <t>TEX.03</t>
  </si>
  <si>
    <t>TEX.04</t>
  </si>
  <si>
    <t>TEX.05</t>
  </si>
  <si>
    <t>Examination</t>
  </si>
  <si>
    <t>The laboratory selects examination procedures which have been validated for their intended use.</t>
  </si>
  <si>
    <t>The laboratory has a process for the selection of the examination procedures for all subspecialties present in the laboratory.</t>
  </si>
  <si>
    <t>Reference of selected examination procedures used are available.</t>
  </si>
  <si>
    <t>Authorization list of the personnel performing the examination procedures is available in the laboratory.</t>
  </si>
  <si>
    <t>Responsible laboratory staff is aware about the examination procedures.</t>
  </si>
  <si>
    <t>قائمة التفويضات</t>
  </si>
  <si>
    <t>تطابق الخدمات</t>
  </si>
  <si>
    <t xml:space="preserve">مقدمي الخدمة </t>
  </si>
  <si>
    <t xml:space="preserve">Verification / validation of the selected examination methods are performed before being in routine use.                                                                                 </t>
  </si>
  <si>
    <t>The laboratory has an approved policy and procedures that clearly describe the process for verification /validation of examination methods for all laboratory tests.</t>
  </si>
  <si>
    <t>Reliable and updated guidelines are used for verification/validation procedure.</t>
  </si>
  <si>
    <t xml:space="preserve">Records of verification and /or validation results are fulfilling acceptable criteria based on predetermined guidelines.   </t>
  </si>
  <si>
    <t>An authorized staff is aware about the verification/validation process.</t>
  </si>
  <si>
    <t> Records of reverification/revalidation is present whenever indicated.</t>
  </si>
  <si>
    <t xml:space="preserve">سياسة </t>
  </si>
  <si>
    <t>ادلة العمل</t>
  </si>
  <si>
    <t>أتاحة أدلة العمل</t>
  </si>
  <si>
    <t>النماذج</t>
  </si>
  <si>
    <t xml:space="preserve">السجلات </t>
  </si>
  <si>
    <t xml:space="preserve">The biological reference intervals or clinical decision values for the examination methods are defined and verified.                                                                 </t>
  </si>
  <si>
    <t>Biological reference intervals and clinical decision values are defined by the laboratory.</t>
  </si>
  <si>
    <t xml:space="preserve">Biological reference intervals and clinical decision values have a reliable and accepted references or guidelines. </t>
  </si>
  <si>
    <t>Biological reference intervals and clinical decision values in examination procedures are performed in accordance with that in the patients’ reports.</t>
  </si>
  <si>
    <t>Modified biological reference intervals are in accordance with the related examination procedures.</t>
  </si>
  <si>
    <t xml:space="preserve">تقارير المرضي </t>
  </si>
  <si>
    <t>Instructions for performing test methods and procedures are documented and effectively followed.</t>
  </si>
  <si>
    <t>The laboratory has a documented examination procedure for each analytical test method.</t>
  </si>
  <si>
    <t>The laboratory examination procedures are readily available when needed.</t>
  </si>
  <si>
    <t>Each procedure includes all the required elements from a to j.</t>
  </si>
  <si>
    <t>The responsible laboratory staff is aware about the laboratory examination procedures.</t>
  </si>
  <si>
    <t xml:space="preserve">The laboratory examination procedures are regularly reviewed by the authorized personnel. </t>
  </si>
  <si>
    <t>طرق الفحص</t>
  </si>
  <si>
    <t>الإجراءات</t>
  </si>
  <si>
    <t>توافر الإجراءات</t>
  </si>
  <si>
    <t>الموافقات - السجل</t>
  </si>
  <si>
    <t>Prepared/reconstituted reagents and solutions are properly identified.</t>
  </si>
  <si>
    <t>السياسه</t>
  </si>
  <si>
    <t>مطابق و متوفر</t>
  </si>
  <si>
    <t>TOTAL</t>
  </si>
  <si>
    <t>TEQ.01</t>
  </si>
  <si>
    <t>TEQ.02</t>
  </si>
  <si>
    <t>TEQ.03</t>
  </si>
  <si>
    <t>TEQ.04</t>
  </si>
  <si>
    <t>TEQ.05</t>
  </si>
  <si>
    <t>TEQ.06</t>
  </si>
  <si>
    <t>TEQ.07</t>
  </si>
  <si>
    <t>Quality Control of Examination Procedures</t>
  </si>
  <si>
    <t>An internanal quality control plan is developed and implemented for all laboratory tests.</t>
  </si>
  <si>
    <t>There are policies, procedures and a clearly described process describing the internal QC of all laboratory tests fulfilling items in the intent from a) to f).</t>
  </si>
  <si>
    <t>Responsible authorized laboratory personnel are knowlegable and comptent in the performance of the internal QC.</t>
  </si>
  <si>
    <t>Records for performed quality control are retained for all laboratory tests for at least one year.</t>
  </si>
  <si>
    <t>Internal QC for all laboratory tests includes at least the items in the intent 6 from i) to iii).</t>
  </si>
  <si>
    <t>سياسة</t>
  </si>
  <si>
    <t>Internal quality control data are reviewed at regular interval.</t>
  </si>
  <si>
    <t>The laboratory has an approved policy and procedures that clearly describe the process for reviewing the internal quality control data.</t>
  </si>
  <si>
    <t xml:space="preserve">Review of internal quality control data is done at regular intervals by responssible authorized personnel. </t>
  </si>
  <si>
    <t xml:space="preserve"> Corrective /preventive actions are taken whenever indicated.</t>
  </si>
  <si>
    <t>الاجراء مطبق</t>
  </si>
  <si>
    <t>Proper corrective actions are taken upon quality control result violation(s).</t>
  </si>
  <si>
    <t>The laboratory has an approved policy and procedures that clearly describe the process for taking proper corrective actions to deficiencies identified.</t>
  </si>
  <si>
    <t xml:space="preserve">The laboratory’s remedial actions meet the criteria defined in elements a) through e) in the intent. </t>
  </si>
  <si>
    <t>The laboratory staff is aware about the remedial action for deficiencies identified.</t>
  </si>
  <si>
    <t xml:space="preserve"> Reviewing the quality control data and error/incident logs to identify the corrective actions taken. </t>
  </si>
  <si>
    <t>The laboratory participates in an external quality assessment program.</t>
  </si>
  <si>
    <t>The laboratory participates in an acceptable external quality assessment proficiency testing program according to the criteria in the intent from (a) to (f).</t>
  </si>
  <si>
    <t>The laboratory reports the PT results within the required time frame and according to the provider's instructions.</t>
  </si>
  <si>
    <t>The laboratory provides PT satisfactory performance in 70% of program samples.</t>
  </si>
  <si>
    <t xml:space="preserve">Reviewing of PT reports includes the requirements from (i) to (v) in the intent. </t>
  </si>
  <si>
    <t>Records of all PT processes are retained for at least one full cycle.</t>
  </si>
  <si>
    <t>The laboratory participation in PT program following the criteria in the intent from (i) to (iv).</t>
  </si>
  <si>
    <t>البرنامج</t>
  </si>
  <si>
    <t>نماذج التقييم</t>
  </si>
  <si>
    <t xml:space="preserve">The laboratory has an approved policy and procedures that clearly describe the process addressing proficiency testing requirements, as described in elements a) through e) in the intent.  </t>
  </si>
  <si>
    <t>Records of proficiency specimen testing support implementation.</t>
  </si>
  <si>
    <t xml:space="preserve"> Laboratory staff is aware of the proficiency specimen testing requirement.</t>
  </si>
  <si>
    <t>Alternative assessment procedure(s) (AAPs) are performed for tests that are not included in the external quality assessment program.</t>
  </si>
  <si>
    <t>The laboratory has an approved plan that identify the method and the frequency of testing of AAPs.</t>
  </si>
  <si>
    <t>The laboratory develops and documents the alternative assessment procedures including the limits of acceptability for each quantitative assessment.</t>
  </si>
  <si>
    <t xml:space="preserve"> Records of AAPs results and corrective actions are retained for at least 1 year.</t>
  </si>
  <si>
    <t>The laboratory staff is aware of the alternative assessment procedure(s)</t>
  </si>
  <si>
    <t>Methods and instruments comparison are performed when more than one method and/or instrument is used to test a given analyte.</t>
  </si>
  <si>
    <t>.The laboratory implements procedures for comparability between instruments/methods and defines actions to be taken in case comparability is not achieved</t>
  </si>
  <si>
    <t>.Records of correlation between testing methodologies or instruments comparability are retained</t>
  </si>
  <si>
    <t>The laboratory has an approved procedure that clearly describe the process for
.comparison of different methods /instruments including items in the intent from a) to c)</t>
  </si>
  <si>
    <t>السياسه و الإجراءات</t>
  </si>
  <si>
    <t>NSR.02</t>
  </si>
  <si>
    <t xml:space="preserve">                    Post examination and Post-post examination</t>
  </si>
  <si>
    <t xml:space="preserve">Patient results are reported accurately and effectively. </t>
  </si>
  <si>
    <t xml:space="preserve">The laboratory has an approved policy and procedures that clearly describe the process
of reporting of test results fulfilling items from a) to d). </t>
  </si>
  <si>
    <t>There is a mean of identifying the individual(s) who performed a particular test.</t>
  </si>
  <si>
    <t>The patients’ reports reviewed including those from referral or contract laboratories
include all the requirements as specified in the intent from i) through xiii).</t>
  </si>
  <si>
    <t xml:space="preserve">Effective process for reviewing, release and retention of patient results is developed. </t>
  </si>
  <si>
    <t>The laboratory has an approved policy and procedures that clearly describe the process for reviewing, release and retention of the reported results including items in the intent from (a) to (f).</t>
  </si>
  <si>
    <t>Patients’ reports are reviewed, interpreted and released by defined authorized qualified personnel.</t>
  </si>
  <si>
    <t xml:space="preserve">Retention process of laboratory final report is identified by organizational needs or accreditation requirements with easy retrieval. </t>
  </si>
  <si>
    <t>Release of test result is done to the authorized recipient.</t>
  </si>
  <si>
    <t>العاملين - الادارة</t>
  </si>
  <si>
    <t>اصدار النتائج</t>
  </si>
  <si>
    <t>Post-examination specimens are stored, retained and disposed safely.</t>
  </si>
  <si>
    <t>The laboratory has an approved policy and procedures that clearly describe the process for proper specimen storage and retention including items from a) to f).</t>
  </si>
  <si>
    <t>The procedure of specimen storage, retention and disposal is defined and followed.</t>
  </si>
  <si>
    <t>Staff is aware of specimens storage and retention.</t>
  </si>
  <si>
    <t>Laboratory results are reported within the acceptable turnaround time for each  laboratory test.</t>
  </si>
  <si>
    <t>The laboratory has an approved policy and procedures that clearly describe the process that defines the total acceptable turnaround time for all laboratory tests and how they are measured.</t>
  </si>
  <si>
    <t>Periodic monitoring and review of turn-around-times for all laboratory tests.</t>
  </si>
  <si>
    <t>Cases of unacceptable TAT are investigated and proper actions are taken accordingly.</t>
  </si>
  <si>
    <t>There is a defined process for notification of delays in turnaround time.</t>
  </si>
  <si>
    <t>المراقبة الدورية</t>
  </si>
  <si>
    <t>Critical test results are identified and notified accurately and timely</t>
  </si>
  <si>
    <t>TPO.01</t>
  </si>
  <si>
    <t>TPO.02</t>
  </si>
  <si>
    <t>TPO.03</t>
  </si>
  <si>
    <t>TPO.04</t>
  </si>
  <si>
    <t>TPO.05</t>
  </si>
  <si>
    <t>TPO.06</t>
  </si>
  <si>
    <t>TPO.07</t>
  </si>
  <si>
    <t xml:space="preserve"> The laboratory has a policy and procedures of the critical test results reporting that describing the process of “write down “and "read-back" by the recipient. </t>
  </si>
  <si>
    <t xml:space="preserve">A list of critical values is available. </t>
  </si>
  <si>
    <t>Critical test results records include items in the intent from a) to h).</t>
  </si>
  <si>
    <t xml:space="preserve">Staff is aware of the critical test result process. </t>
  </si>
  <si>
    <t>قائمة النتائج الحرجة</t>
  </si>
  <si>
    <t>سجلات النتائج الحرجة</t>
  </si>
  <si>
    <t>STAT result are reported within a predefined timeframe</t>
  </si>
  <si>
    <t>The laboratory has a documented policy and procedure describing the STAT testing process.</t>
  </si>
  <si>
    <t xml:space="preserve">The laboratory has a list of STAT tests defines its acceptable reporting time  </t>
  </si>
  <si>
    <t>The laboratory periodically monitors and review STAT reporting time for laboratory tests.</t>
  </si>
  <si>
    <t xml:space="preserve"> Cases of unacceptable STAT reporting time are investigated and proper actions are taken accordingly.</t>
  </si>
  <si>
    <t>القائمة</t>
  </si>
  <si>
    <t>مراجعة نتائج الطارئة</t>
  </si>
  <si>
    <t xml:space="preserve">الإجراءات </t>
  </si>
  <si>
    <t>Amended laboratory results are clearly identified and maintained.</t>
  </si>
  <si>
    <t xml:space="preserve">.Records of amended results insure that they are modified by authorized personnel </t>
  </si>
  <si>
    <t>.Laboratory staff is aware and trained about process of amending reports</t>
  </si>
  <si>
    <t>IMT.01</t>
  </si>
  <si>
    <t>IMT.02</t>
  </si>
  <si>
    <t>IMT.03</t>
  </si>
  <si>
    <t>IMT.04</t>
  </si>
  <si>
    <t>IMT.05</t>
  </si>
  <si>
    <t>IMT.06</t>
  </si>
  <si>
    <t>IMT.07</t>
  </si>
  <si>
    <t>IMT.08</t>
  </si>
  <si>
    <t>IMT.09</t>
  </si>
  <si>
    <t>IMT.10</t>
  </si>
  <si>
    <t>IMT.11</t>
  </si>
  <si>
    <t xml:space="preserve"> Information Management and Technology
</t>
  </si>
  <si>
    <t xml:space="preserve"> Documentation management system is developed for all laboratory documents  .</t>
  </si>
  <si>
    <t xml:space="preserve"> The laboratory has an approved policy and procedures that clearly describe the process for creating, formatting and reviewing of documents including elements in the intent from a) to h).</t>
  </si>
  <si>
    <t>Reviewing of selected documents that comply with the mentioned procedure.</t>
  </si>
  <si>
    <t>List of updated authorized versions of all documents.</t>
  </si>
  <si>
    <t xml:space="preserve"> Proper distribution for all documents following the distribution matrix. </t>
  </si>
  <si>
    <t>Staff is aware and trained for the documentation management system.</t>
  </si>
  <si>
    <t>قائمة محدثة</t>
  </si>
  <si>
    <t xml:space="preserve">الالتزام بالاطار الزمني </t>
  </si>
  <si>
    <t>Record management system is developed for all records that is used for the implantation of the quality management system.</t>
  </si>
  <si>
    <t>The laboratory has an approved policy and procedures that clearly describes the process of creation, control, change and retention of records including items in the intent from a) to h).</t>
  </si>
  <si>
    <t xml:space="preserve"> There is a list of retention time for different types of records.</t>
  </si>
  <si>
    <t>There is a record/logbook of documents destruction and/or removal.</t>
  </si>
  <si>
    <t>Staff is aware about the record management system.</t>
  </si>
  <si>
    <t xml:space="preserve">قائمة </t>
  </si>
  <si>
    <t>laboratory information management system is planned and implemented for effective management of data.</t>
  </si>
  <si>
    <t xml:space="preserve"> The laboratory has an approved policy and procedures that clearly describe the process for information management system including items in the intent from a to h.</t>
  </si>
  <si>
    <t>Laboratory records (either manually or electronically) are traceable and easily retrieved.</t>
  </si>
  <si>
    <t xml:space="preserve"> Amended data is traceable by date and time and performed by authorized individual(s).</t>
  </si>
  <si>
    <t xml:space="preserve"> laboratory staff is aware and trained on the information management system.</t>
  </si>
  <si>
    <t xml:space="preserve">تتبع الوثائق </t>
  </si>
  <si>
    <t>Information management security is defined, tested periodically and data are protected from unauthorized modification and update.</t>
  </si>
  <si>
    <t xml:space="preserve">The laboratory has an approved policy and procedures that clearly describe the process for information management security including accessibility, modification and updates to patient data fulfilling items in intent from a to e and from i) to iii) when using LIS. </t>
  </si>
  <si>
    <t>Privilege plan or delegation letter is present for staff based on their responsibilities.</t>
  </si>
  <si>
    <t>laboratory staff is aware and trained about information management security.</t>
  </si>
  <si>
    <t xml:space="preserve">Laboratory information system (LIS) is validated by the provider and tested prior to introduction in to the service. </t>
  </si>
  <si>
    <t>The laboratory has policy, procedures that clearly described process for LIS validation.</t>
  </si>
  <si>
    <t>The LIS functionality are regularly evaluated and validated.</t>
  </si>
  <si>
    <t>LIS validation record are maintained.</t>
  </si>
  <si>
    <t xml:space="preserve"> All staff who are using LIS are aware of the policy requirements</t>
  </si>
  <si>
    <t>التقييم الدوري</t>
  </si>
  <si>
    <t>تامين السجلات والمعلومات</t>
  </si>
  <si>
    <t xml:space="preserve">Maintenance program and Contingency plan are designed to ensure uninterrupted service. </t>
  </si>
  <si>
    <t>.The laboratory has a maintenance program for the LIS that covers the items in the intent from a) to i)</t>
  </si>
  <si>
    <t>. Responsible staff is trained about the maintenance program and contingency plan</t>
  </si>
  <si>
    <t>The laboratory has an approved policy and procedures that clearly describe the process
.for operation during LIS downtime including items in the intent from i) to v)</t>
  </si>
  <si>
    <t>.Downtime records are regularly reviewed and maintained</t>
  </si>
  <si>
    <t>LIS user manual is developed and accessible to all system users.</t>
  </si>
  <si>
    <t>The laboratory has a comprehensive and accessible LIS user manual.</t>
  </si>
  <si>
    <t xml:space="preserve">Laboratory staff is aware of the LIS user manual and its proper use. </t>
  </si>
  <si>
    <t xml:space="preserve">The LIS user manual is reviewed, updated on regular basis and when indicated. </t>
  </si>
  <si>
    <t>تحديث الدليل</t>
  </si>
  <si>
    <t>Laboratory test calculated values are validated and periodically reviewed.</t>
  </si>
  <si>
    <t>The laboratory has an approved policy and procedures that clearly describe the process
.for validation and review of calculated results</t>
  </si>
  <si>
    <t xml:space="preserve">.Validation and reviewing of calculated test results by authorized competent staff are implemented </t>
  </si>
  <si>
    <t>.Laboratory test calculated values are validated and reviewed according to evidence based guidelines</t>
  </si>
  <si>
    <t>Data transfer from equipment to the LIS is performed effectively .</t>
  </si>
  <si>
    <t xml:space="preserve">.The laboratory has an approved policy and procedures that clearly describe the process for data transfer verification and control </t>
  </si>
  <si>
    <t>.Data transferred from the equipment to the LIS is effectively monitored and tracked for any changes that might occur during transfer</t>
  </si>
  <si>
    <t xml:space="preserve">.  Laboratory staff is aware of right data transfer process </t>
  </si>
  <si>
    <t>Auto verification process is validated prior to implementation, periodically tested and easily suspended when needed.</t>
  </si>
  <si>
    <t>The laboratory has an approved policy and procedures that clearly describe the process for auto verification including rapid suspension when needed.</t>
  </si>
  <si>
    <t>Auto verification/ validation and periodic reviewing records are available.</t>
  </si>
  <si>
    <t>Resealed auto verified patient results comply with the predetermined criteria.</t>
  </si>
  <si>
    <t>Record for the suspension of auto verification describing the reason of suspension and
the date of suspension are available.</t>
  </si>
  <si>
    <t xml:space="preserve">Staff is aware of autoverification policy. </t>
  </si>
  <si>
    <t>تقييم واختبار قبل التطبيق</t>
  </si>
  <si>
    <t>تقييم واختبار بعد التطبيق</t>
  </si>
  <si>
    <t>LIS data is stored properly for easy retrieval when needed.</t>
  </si>
  <si>
    <t xml:space="preserve">The laboratory has an approved policy and procedures for data storage and retrieval. </t>
  </si>
  <si>
    <t>Stored patient result data and archival information are easily and readily retrievable within a time frame consistent with patient care needs.</t>
  </si>
  <si>
    <t xml:space="preserve"> Laboratory staff is trained about data retrieval policy and how to recall old patient results when needed.</t>
  </si>
  <si>
    <t xml:space="preserve">تخزين النتائج </t>
  </si>
  <si>
    <t>المسئول- العاملين</t>
  </si>
  <si>
    <t>CODE</t>
  </si>
  <si>
    <t>NSR KEYWORDS</t>
  </si>
  <si>
    <t>CODE IN THIS BOOK</t>
  </si>
  <si>
    <t>SCORING</t>
  </si>
  <si>
    <t xml:space="preserve">General patient safety standards </t>
  </si>
  <si>
    <t>NSR.01</t>
  </si>
  <si>
    <t>Specimen collection- Patient identification</t>
  </si>
  <si>
    <t xml:space="preserve">Critical test result </t>
  </si>
  <si>
    <t>NSR.03</t>
  </si>
  <si>
    <t>Specimen reception and tracking</t>
  </si>
  <si>
    <t xml:space="preserve">Hand hygiene </t>
  </si>
  <si>
    <t xml:space="preserve">Environment and Facility Safety </t>
  </si>
  <si>
    <t>Fire  and smoke safety</t>
  </si>
  <si>
    <t>NSR.06</t>
  </si>
  <si>
    <t xml:space="preserve">Hazardous material safety </t>
  </si>
  <si>
    <t>NSR.07</t>
  </si>
  <si>
    <t>Safety program and Security plan</t>
  </si>
  <si>
    <t xml:space="preserve">Equipment management plan </t>
  </si>
  <si>
    <t>NSR.09</t>
  </si>
  <si>
    <t>Utilities management</t>
  </si>
  <si>
    <t xml:space="preserve">Overall Dash Board </t>
  </si>
  <si>
    <t>APC</t>
  </si>
  <si>
    <t>PCC</t>
  </si>
  <si>
    <t>OGM</t>
  </si>
  <si>
    <t>EFS</t>
  </si>
  <si>
    <t>EMS</t>
  </si>
  <si>
    <t>IPC</t>
  </si>
  <si>
    <t>SCM</t>
  </si>
  <si>
    <t>WFM</t>
  </si>
  <si>
    <t>QPI</t>
  </si>
  <si>
    <t>TPR</t>
  </si>
  <si>
    <t>TEX</t>
  </si>
  <si>
    <t>TEQ</t>
  </si>
  <si>
    <t>TPO</t>
  </si>
  <si>
    <t xml:space="preserve">IMT </t>
  </si>
  <si>
    <t xml:space="preserve">التقارير المرسلة </t>
  </si>
  <si>
    <t xml:space="preserve">وجود تعامل مهني من العاملين في  المنشأة مع المراجعين </t>
  </si>
  <si>
    <t>تقرير الإبلاغ</t>
  </si>
  <si>
    <t>إدارة المنشأة</t>
  </si>
  <si>
    <t>التقرير التقيمي</t>
  </si>
  <si>
    <t xml:space="preserve">الخدمات المعلنة  - وضع المؤسسة من الاعتماد أو التسجيل </t>
  </si>
  <si>
    <t xml:space="preserve">نطاق الخدمات المقدمة - وثيقة  التسجيل أو الأعتماد </t>
  </si>
  <si>
    <t xml:space="preserve">اليات الإبلاغ للعاملين و المرضي  </t>
  </si>
  <si>
    <t xml:space="preserve">التواصل مع الهيئة   في حال تغيير نطاق الخدمات او التوسع -تحديد المدة الزمنيه المقررة </t>
  </si>
  <si>
    <t xml:space="preserve">تقارير التقييم </t>
  </si>
  <si>
    <t xml:space="preserve">عملية  التسجيل للعاملين </t>
  </si>
  <si>
    <t xml:space="preserve">عقود العمل الخاصة بالعاملين (دوام جزئي - دوام كلي) أو التعاقدات  </t>
  </si>
  <si>
    <t>وثيقة الأبلاغ ( تقارير الأبلاغ)</t>
  </si>
  <si>
    <t xml:space="preserve">مدير المعمل - الشخص المسئول </t>
  </si>
  <si>
    <t xml:space="preserve">قرار تكليف  </t>
  </si>
  <si>
    <t xml:space="preserve">سجلب التدريب </t>
  </si>
  <si>
    <t xml:space="preserve">جميع العاملين  </t>
  </si>
  <si>
    <t xml:space="preserve">أليات  التواصل </t>
  </si>
  <si>
    <t>مؤشرات الأداء - تقارير متابعة -خطة تصحيحة</t>
  </si>
  <si>
    <t xml:space="preserve">أنشطة الرعاية المتمركزة حول المريض </t>
  </si>
  <si>
    <t xml:space="preserve">المريض و ذوية </t>
  </si>
  <si>
    <t>حقوق المرضي ذوي الأحتياجات الخاصة و الأطفال و المراهقين يتم الحفاظ عليها</t>
  </si>
  <si>
    <t xml:space="preserve">وثيقة  حقوق المريض </t>
  </si>
  <si>
    <t xml:space="preserve">وثيقة توضح  واجبات المريض </t>
  </si>
  <si>
    <t xml:space="preserve">المرضي و ذويهم - العاملين </t>
  </si>
  <si>
    <t xml:space="preserve">المسئول عن التطبيق </t>
  </si>
  <si>
    <t>آلية لجمع و تحليل و تقييم إنتهاك حقوق و واجبات المرضي وذويهم</t>
  </si>
  <si>
    <t xml:space="preserve">جميع العاملين- المرضي و ذويهم </t>
  </si>
  <si>
    <t xml:space="preserve">تقارير دورية </t>
  </si>
  <si>
    <t xml:space="preserve">مدير المعمل </t>
  </si>
  <si>
    <t xml:space="preserve">وثيقة  للإعلان عن طرق الأبلاغ  عن انتهاك حقوق المريض وواجباتة  </t>
  </si>
  <si>
    <t xml:space="preserve">تطبيق الأجراء  </t>
  </si>
  <si>
    <t xml:space="preserve">آلية واضحة لتقديم الشكاوي و المقترحات </t>
  </si>
  <si>
    <t>المرضي و ذويهم</t>
  </si>
  <si>
    <t xml:space="preserve">المسئول عن الشكاوي </t>
  </si>
  <si>
    <t>المرضي  وذويهم</t>
  </si>
  <si>
    <t xml:space="preserve">تقييم الخطة التصحيحية- مؤشرات أداء </t>
  </si>
  <si>
    <t xml:space="preserve">المسئول عن الشكاوي و المقترحات </t>
  </si>
  <si>
    <t xml:space="preserve">الرد علي الشكاوي في الوقت المحدد و كذلك حسب أهميتها </t>
  </si>
  <si>
    <t xml:space="preserve">آلية تحليل التغذية الراجعة  في الوقت المحدد </t>
  </si>
  <si>
    <t>المرضي و ذويهم - العاملين بالمعمل - العملاء الأخرين</t>
  </si>
  <si>
    <t>التغذيه الراجعة- آليات التحسين</t>
  </si>
  <si>
    <t xml:space="preserve">الإجراء المتخذ- اليات التحسين </t>
  </si>
  <si>
    <t xml:space="preserve">المرضي وذويهم - العاملين </t>
  </si>
  <si>
    <t xml:space="preserve">وسيلة للأبلاغ عن انتهاك حقوق المريض وواجباتة </t>
  </si>
  <si>
    <t>االإلتزام باللوائح و القوانين و الأكواد الإنشائية للبناء</t>
  </si>
  <si>
    <t xml:space="preserve">برنامج السلامة- شهادة الدفاع المدني-ترخيص المعمل- الخطط التصحيحة -الميزانية -  </t>
  </si>
  <si>
    <t xml:space="preserve">مدير المعمل-مسئول السلامة </t>
  </si>
  <si>
    <t xml:space="preserve">مدير المعمل - مسئول السلامة </t>
  </si>
  <si>
    <t xml:space="preserve">ملف الخاص بمسئول السلامة- لجنة السلامة و الصحة المهنية  </t>
  </si>
  <si>
    <r>
      <t>مدير المعمل-</t>
    </r>
    <r>
      <rPr>
        <sz val="16"/>
        <color rgb="FF002060"/>
        <rFont val="Times New Roman"/>
        <family val="1"/>
      </rPr>
      <t>مسئول السلامة</t>
    </r>
    <r>
      <rPr>
        <b/>
        <sz val="16"/>
        <color rgb="FF002060"/>
        <rFont val="Times New Roman"/>
        <family val="1"/>
      </rPr>
      <t xml:space="preserve"> </t>
    </r>
  </si>
  <si>
    <t xml:space="preserve">الرسومات الهندسية- ترخيص المعمل </t>
  </si>
  <si>
    <t>مساحة المعمل-أماكن التخزين -أماكن العمل</t>
  </si>
  <si>
    <t xml:space="preserve">جميع العاملين بالمعمل </t>
  </si>
  <si>
    <t xml:space="preserve">جداول التنظيف المعمل </t>
  </si>
  <si>
    <t xml:space="preserve">أدوات  النظافه و التطهير - أماكن تخزين أدوات النظافة </t>
  </si>
  <si>
    <t>خطة مكافحة الحريق و الدخان</t>
  </si>
  <si>
    <t>شهادة الدفاع المدني و الحريق- تقارير المرور علي أنظمة الأطفاء و كواشف الحريق</t>
  </si>
  <si>
    <t>اجهزة الانذار والتعامل مع الحريق تعمل و مطابقة لكود الحريق</t>
  </si>
  <si>
    <t xml:space="preserve">تقارير محاكاة الحريق  - وثائق التدريب  علي مكافحة الحريق و الأخلاء </t>
  </si>
  <si>
    <t xml:space="preserve">خطة  الطوارئ- تقييم المخاطر </t>
  </si>
  <si>
    <t xml:space="preserve">وثائق التدريب و تقييم العاملين </t>
  </si>
  <si>
    <t>محاكاة لخطة الطوارئ الخارجية -  سيناريو المحاكاة- الخطة التصحيحة</t>
  </si>
  <si>
    <t>مدير المعمل- مسئول السلامة</t>
  </si>
  <si>
    <t xml:space="preserve">خطة المواد او النفايات لخطرة </t>
  </si>
  <si>
    <t>اللوائح والقوانين - شهادة تداول النفايات الخطرة - تعاقد مع محرقة</t>
  </si>
  <si>
    <t xml:space="preserve">الالتزام باللخطة عند التخلص من النفايات- غرفة الحفظ المؤقت للنفايات </t>
  </si>
  <si>
    <t>مسئول السلامة- جميع العاملين</t>
  </si>
  <si>
    <t xml:space="preserve">تطبيق الأجراء </t>
  </si>
  <si>
    <t xml:space="preserve">ملفات العاملين بالمعمل </t>
  </si>
  <si>
    <t xml:space="preserve">خطة الامن </t>
  </si>
  <si>
    <t>خطة السلامة -تقييم المخاطر</t>
  </si>
  <si>
    <t>جميع العاملين - المرضي و ذويهم</t>
  </si>
  <si>
    <t>صحيفة المواد الكيمائية للمواد</t>
  </si>
  <si>
    <t>قائمة بالمرافق البديلة - قائمة المرور الدوري علي المرافق البديلة- تقييم دوري للمرافق البديلة</t>
  </si>
  <si>
    <t xml:space="preserve">قائمة المرور الدوري علي المرافق-نتائج تجارب المرافق- تقارير صيانة المرافق </t>
  </si>
  <si>
    <t xml:space="preserve">قوائم المرور الدوري- جداول الصيانة الدورية - الخطط التصحيحة </t>
  </si>
  <si>
    <t>الخطة -  تقييم المخاطر - التعاقدات ذات الصلة- وثائق تدريب العاملين</t>
  </si>
  <si>
    <t>تطبيق الخطة</t>
  </si>
  <si>
    <t xml:space="preserve"> </t>
  </si>
  <si>
    <t>المرضي و ذويهم-جميع العاملين</t>
  </si>
  <si>
    <t xml:space="preserve">أدوات تثقيف المريض </t>
  </si>
  <si>
    <t xml:space="preserve">وثائق التثقيف </t>
  </si>
  <si>
    <t xml:space="preserve">السياسة- تقييم مخاطر </t>
  </si>
  <si>
    <t>اشتراطات تقييم المخاطر للبناء او التشيد</t>
  </si>
  <si>
    <t xml:space="preserve">مسئول السلامة - مسئول مكافحة العدوي </t>
  </si>
  <si>
    <t>الهيكل التنظيمي للهيئة الحاكمة</t>
  </si>
  <si>
    <t xml:space="preserve">الهيكل التنظيمي موضح بالاسماء </t>
  </si>
  <si>
    <t xml:space="preserve">رساله معتمدة </t>
  </si>
  <si>
    <t>التقييم السنوي للرسالة</t>
  </si>
  <si>
    <t>معتمد ومعلن في جميع الاماكن</t>
  </si>
  <si>
    <t>معتمد ومعلن في  جميع الاماكن</t>
  </si>
  <si>
    <t>The governing body has a well communicated process for resources allocation with 
laboratory leaders that includes clear criteria for selection and prioritization.</t>
  </si>
  <si>
    <t>Governing body responsiveness to internal and regulatory inspection reports.</t>
  </si>
  <si>
    <t>Governing body responsibilities and accountabilities are defined in a written document.</t>
  </si>
  <si>
    <t>Governing body oversight the implementation of the laboratory policies and procedures.</t>
  </si>
  <si>
    <t>Strategic plan, operational plan and laboratory budget are approved, monitored and updated by the governing body.</t>
  </si>
  <si>
    <t>Quality improvement, patient safety and risk management programs are approved, monitored and updated by the governing body.</t>
  </si>
  <si>
    <t>مهام ومسئوليات الهيئة الحاكمة</t>
  </si>
  <si>
    <t xml:space="preserve">تقارير الأداء </t>
  </si>
  <si>
    <t>الخطة الإستراتيجية-الخطة التشغيلية-خطة الموازنة معتمدة</t>
  </si>
  <si>
    <t>برنامج تحسين الجودة و سلامة المريض و إدارة المخاطر</t>
  </si>
  <si>
    <t>الهيئة الحاكمة - مسئول الجودة</t>
  </si>
  <si>
    <t xml:space="preserve">محاضر الإجتماعات </t>
  </si>
  <si>
    <t xml:space="preserve">الهيئة الحاكمة- مدير المنشأة- العاملين ذات الصلة </t>
  </si>
  <si>
    <t>تقارير المرور الداخلية- الخارجية - الخطة التصحيحية</t>
  </si>
  <si>
    <t xml:space="preserve">الهيئة الحاكمة- العاملين ذات الصلة </t>
  </si>
  <si>
    <t>الخطة التصحيحية -الإجراءات المتخذه</t>
  </si>
  <si>
    <t xml:space="preserve">التطبيق </t>
  </si>
  <si>
    <t>تقارير التغذية الراجعة</t>
  </si>
  <si>
    <t>الهيئة الحاكمة- القيادة- جميع العاملين</t>
  </si>
  <si>
    <t>الهيئة الحاكمة- مدير المنشأة</t>
  </si>
  <si>
    <t xml:space="preserve">ملف المدير </t>
  </si>
  <si>
    <t xml:space="preserve">تفويض المهام </t>
  </si>
  <si>
    <t>Operational plan progress reports are available and evaluated at least annually.</t>
  </si>
  <si>
    <t>متابعة و تقييم الخطة الإستراتيجية- التقييم السنوي</t>
  </si>
  <si>
    <t>الادارة - العاملين ذات الصلة</t>
  </si>
  <si>
    <t>متابعة و تقييم الخطة التشغيلية- التقييم السنوي</t>
  </si>
  <si>
    <t xml:space="preserve">التقارير </t>
  </si>
  <si>
    <t>مدير المنشأة - المفوض من قبل المدير</t>
  </si>
  <si>
    <t>قادة المنشأة</t>
  </si>
  <si>
    <t xml:space="preserve">تقارير الأعتماد- الشهادات </t>
  </si>
  <si>
    <t>امر التكليف - اتقييم الكفاءة</t>
  </si>
  <si>
    <t>العاملين ذات الصلة</t>
  </si>
  <si>
    <t>التوصيف الوظيفي- ملف العاملين</t>
  </si>
  <si>
    <t xml:space="preserve">مناقشة المشاكل الأخلاقية و حلها في توقيت محدد </t>
  </si>
  <si>
    <t>تقارير المرور</t>
  </si>
  <si>
    <t>القادة</t>
  </si>
  <si>
    <t>تقارير المتابعة- أنشطة التحسين</t>
  </si>
  <si>
    <t>الإدارة- العاملين ذات الصلة</t>
  </si>
  <si>
    <t xml:space="preserve">دعم القيادة- التطبيق </t>
  </si>
  <si>
    <t xml:space="preserve">تقارير الأبلاغ عن حادث </t>
  </si>
  <si>
    <t xml:space="preserve">القادة- جميع العاملين </t>
  </si>
  <si>
    <t xml:space="preserve">وثائق اداره الموارد- تقييم إدارة الموارد </t>
  </si>
  <si>
    <t>تقارير المتابعه- الأجراءات التصحيحة</t>
  </si>
  <si>
    <t>سياسات و إجراءات االموارد البشرية- اللوائح و القوانين المتبعة</t>
  </si>
  <si>
    <t xml:space="preserve">وثائق التدريب </t>
  </si>
  <si>
    <t xml:space="preserve">مسئول الموارد البشرية - الأدارة العليا </t>
  </si>
  <si>
    <t xml:space="preserve">مسئول الموارد البشرية  -الإدارة </t>
  </si>
  <si>
    <t xml:space="preserve">مسئول الموارد البشرية- قادة المعمل- قادة الأقسام </t>
  </si>
  <si>
    <t>متابعة و تحديث خطة التوظيف</t>
  </si>
  <si>
    <t>There is a job description for every position in the laboratory.</t>
  </si>
  <si>
    <t>Job descriptions include the items from a) to d) in intent.</t>
  </si>
  <si>
    <t>Job descriptions are discussed with staff and the discussion is recorded in the staff’s file.</t>
  </si>
  <si>
    <t>Performance evaluation is based on job descriptions.</t>
  </si>
  <si>
    <t>التوصيف الوظيف لجميع الوظائف بالمنشأة</t>
  </si>
  <si>
    <t xml:space="preserve">ملفات الموظفين </t>
  </si>
  <si>
    <t>جميع العاملين- مسئولي شئون العاملين</t>
  </si>
  <si>
    <t>ملفات الموظفين</t>
  </si>
  <si>
    <t xml:space="preserve">ملفات العاملين </t>
  </si>
  <si>
    <t>مدير المنشأة - العاملين ذات الصلة</t>
  </si>
  <si>
    <t>ملفات العاملين</t>
  </si>
  <si>
    <t xml:space="preserve">برامج التدريب المستمر </t>
  </si>
  <si>
    <t>العاملين ذات الصلة- جميع العاملين</t>
  </si>
  <si>
    <t>تقييم البرامج</t>
  </si>
  <si>
    <t xml:space="preserve">التقييم- ملفات العاملين </t>
  </si>
  <si>
    <t>تقييم الكفاءات/ ملفات العاملين</t>
  </si>
  <si>
    <t>الادارة - جميع العاملين</t>
  </si>
  <si>
    <t>أدارة المنشأة</t>
  </si>
  <si>
    <t>الأجراءات المتخذة</t>
  </si>
  <si>
    <t>توثيق إجراءات ما بعد التعرض</t>
  </si>
  <si>
    <t>ملف الموظفين- اللوائح و القوانين المتبعة</t>
  </si>
  <si>
    <t>تطبيق الأجراء</t>
  </si>
  <si>
    <t xml:space="preserve"> Required credentials for each position are kept in staff files. </t>
  </si>
  <si>
    <t>There is a process for verifying credentials and evaluating the qualification in the laboratory.</t>
  </si>
  <si>
    <t>ذ</t>
  </si>
  <si>
    <t xml:space="preserve">قائمة المواد- المستلزمات - الخدمات </t>
  </si>
  <si>
    <t xml:space="preserve">الوثائق القبول و الرفض </t>
  </si>
  <si>
    <t xml:space="preserve">There is a list of all contracted services0. </t>
  </si>
  <si>
    <t>There is selection criteria for each contracted services.</t>
  </si>
  <si>
    <t>قائمةالخدمات المتعاقد عليها</t>
  </si>
  <si>
    <t xml:space="preserve">شروط اختيار الخدمات المتعاقد عليها  </t>
  </si>
  <si>
    <t>المسئول - العامليين ذات الصلة</t>
  </si>
  <si>
    <t>المدير المسئول  - العامليين ذات الصلة</t>
  </si>
  <si>
    <t>تقييم و تحديث العقود</t>
  </si>
  <si>
    <t xml:space="preserve">The laboratory has an approved policy, procedures that clearly described process for selection and evaluation of referral . </t>
  </si>
  <si>
    <t xml:space="preserve">وثائق التقييم </t>
  </si>
  <si>
    <t>العاملين ذات الصلة- الأدارة</t>
  </si>
  <si>
    <t>تعاقدات معامل الأحالة</t>
  </si>
  <si>
    <t xml:space="preserve">العاملين ذات الصلة </t>
  </si>
  <si>
    <t xml:space="preserve">دليل التشغيل </t>
  </si>
  <si>
    <t>تقييم الأداء و الكفاءة للعاملين</t>
  </si>
  <si>
    <t xml:space="preserve">خطة المعايرة </t>
  </si>
  <si>
    <t>شهادات / وثائق معايرة الأجهزة</t>
  </si>
  <si>
    <t>السجلات الصيانة الوقائية و مراقبة الأجهزة</t>
  </si>
  <si>
    <t xml:space="preserve">سجلات أعطال الأجهزة </t>
  </si>
  <si>
    <t xml:space="preserve">سجلات </t>
  </si>
  <si>
    <t>محاضر إجتماعت الجودة</t>
  </si>
  <si>
    <t>برنامج إدارة  الجودة</t>
  </si>
  <si>
    <t>الإدارة- مسئول الجودة- العاملين ذات الصلة</t>
  </si>
  <si>
    <t>تقارير التقييم الداخلي- الخطة التصحيحية</t>
  </si>
  <si>
    <t xml:space="preserve">تقارير الكفاءة و وثائق تدريب الشخص المسئول </t>
  </si>
  <si>
    <t>تقارير عدم المطابقة</t>
  </si>
  <si>
    <t>الأجراء المتخذ - الخطة التصحيحية</t>
  </si>
  <si>
    <t>تقارير الكفاءة- ووثائق التدريب</t>
  </si>
  <si>
    <t xml:space="preserve">خطة / برنامج تقييم المخاطر </t>
  </si>
  <si>
    <t>خطة تحسين الأداء</t>
  </si>
  <si>
    <t xml:space="preserve">أنشطة التحسين </t>
  </si>
  <si>
    <t>الأدارة</t>
  </si>
  <si>
    <t xml:space="preserve">دليل خدمات المعمل </t>
  </si>
  <si>
    <t xml:space="preserve">طرق التواصل </t>
  </si>
  <si>
    <t xml:space="preserve"> The laboratory has an approved policy and procedures that clearly describe the process of test ordering including elements a) through c) in the intent.  </t>
  </si>
  <si>
    <t xml:space="preserve">نماذج تقييم المرضي </t>
  </si>
  <si>
    <t>تقييم الكفاءة- وثائق التدريب</t>
  </si>
  <si>
    <t xml:space="preserve">سجلات تتبع العينات </t>
  </si>
  <si>
    <t xml:space="preserve">السجل </t>
  </si>
  <si>
    <t>تخزين العينات</t>
  </si>
  <si>
    <t xml:space="preserve"> ادلة العمل</t>
  </si>
  <si>
    <t xml:space="preserve">مراجع إختيار العينات </t>
  </si>
  <si>
    <t>المرجعيات/ أدلة العمل الإكلينكية</t>
  </si>
  <si>
    <t xml:space="preserve"> The laboratory has an approved policy and procedures that clearly describe the process for reagents/solutions labeling satisfying all requirements in the intent from a to f.</t>
  </si>
  <si>
    <t xml:space="preserve">The reagents/solutions labeling identification process is continuously monitored and tracked. </t>
  </si>
  <si>
    <t>المحاليل و الكواشف- تقارير المتابعة</t>
  </si>
  <si>
    <t>Staff is aware of the reagents/ solutions labeling and storage requirements.</t>
  </si>
  <si>
    <t xml:space="preserve">الإجراءات التصحيحة/ الإجراءات الوقائية </t>
  </si>
  <si>
    <t>السجلات -الإجراءات التصحيحيه</t>
  </si>
  <si>
    <t xml:space="preserve">التعليمات- الوقت المحدد </t>
  </si>
  <si>
    <t>العاملين ذات لصلة</t>
  </si>
  <si>
    <t>التقارير- الإجراء المتخذ- الخطة التصحيحة-</t>
  </si>
  <si>
    <t>Proficiency testing specimens are integrated within the routine laboratory 
workflow.</t>
  </si>
  <si>
    <t>التقارير- الإجراءات التصحيحية</t>
  </si>
  <si>
    <t>The laboratory has an approved process for amending reports</t>
  </si>
  <si>
    <t xml:space="preserve">إجراءات </t>
  </si>
  <si>
    <t xml:space="preserve">االشخص المسئول </t>
  </si>
  <si>
    <t xml:space="preserve"> سجل التوثيق</t>
  </si>
  <si>
    <t>قائمة المصرح لهم- خطابات التفويض</t>
  </si>
  <si>
    <t xml:space="preserve">السياسة  </t>
  </si>
  <si>
    <t xml:space="preserve">البرنامج </t>
  </si>
  <si>
    <t xml:space="preserve">وثائق توقف النظام- الإطار الزمني المحدد </t>
  </si>
  <si>
    <t xml:space="preserve">جميع العاملين - مسئول النظام </t>
  </si>
  <si>
    <t xml:space="preserve">دليل العمل </t>
  </si>
  <si>
    <t xml:space="preserve">تقييم الكفاءة- أمر التكليف </t>
  </si>
  <si>
    <t>الدليل المرجعي-</t>
  </si>
  <si>
    <t>التقارير- االأجراءات المتخذة</t>
  </si>
  <si>
    <t>وسائل تعريف  بواجبات المرضي بجميع الأماكن و مرئية من المرضي و ذويهم و العاملين</t>
  </si>
  <si>
    <t>خطة إدارة النفايات الخطرة</t>
  </si>
  <si>
    <t>EMS01</t>
  </si>
  <si>
    <t>EMS02</t>
  </si>
  <si>
    <t>EMS03</t>
  </si>
  <si>
    <t>Hand hygiene facilities are present in appropriate numbers and places</t>
  </si>
  <si>
    <t>Laboratory staff is aware about the non-conformity management.</t>
  </si>
  <si>
    <t xml:space="preserve"> Ethical issues are discussed and managed in a defined time frame and according to the
approved code of ethics.
</t>
  </si>
  <si>
    <t>Request form includes all items mentioned in the intent from i) to ix).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</si>
</sst>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7">
    <font>
      <sz val="12"/>
      <color theme="1"/>
      <name val="Calibri"/>
      <family val="2"/>
      <charset val="128"/>
      <scheme val="minor"/>
    </font>
    <font>
      <sz val="6"/>
      <name val="Calibri"/>
      <family val="2"/>
      <charset val="128"/>
      <scheme val="minor"/>
    </font>
    <font>
      <u/>
      <sz val="12"/>
      <color theme="10"/>
      <name val="Calibri"/>
      <family val="2"/>
      <charset val="128"/>
      <scheme val="minor"/>
    </font>
    <font>
      <u/>
      <sz val="12"/>
      <color theme="11"/>
      <name val="Calibri"/>
      <family val="2"/>
      <charset val="128"/>
      <scheme val="minor"/>
    </font>
    <font>
      <sz val="12"/>
      <color theme="1"/>
      <name val="Arial Narrow"/>
      <family val="2"/>
    </font>
    <font>
      <b/>
      <sz val="16"/>
      <color theme="1"/>
      <name val="Times New Roman"/>
      <family val="1"/>
    </font>
    <font>
      <sz val="22"/>
      <color theme="1"/>
      <name val="Calibri"/>
      <family val="2"/>
      <charset val="128"/>
      <scheme val="minor"/>
    </font>
    <font>
      <sz val="12"/>
      <color theme="1"/>
      <name val="Calibri"/>
      <family val="2"/>
      <charset val="128"/>
      <scheme val="minor"/>
    </font>
    <font>
      <sz val="10"/>
      <color theme="1"/>
      <name val="Arial"/>
      <family val="2"/>
    </font>
    <font>
      <b/>
      <sz val="24"/>
      <name val="Arial Narrow"/>
      <family val="2"/>
    </font>
    <font>
      <b/>
      <sz val="28"/>
      <color theme="1"/>
      <name val="Arial Narrow"/>
      <family val="2"/>
    </font>
    <font>
      <sz val="22"/>
      <name val="Calibri"/>
      <family val="2"/>
      <scheme val="minor"/>
    </font>
    <font>
      <sz val="11"/>
      <name val="Calibri"/>
      <family val="2"/>
      <scheme val="minor"/>
    </font>
    <font>
      <sz val="12"/>
      <color rgb="FF002060"/>
      <name val="Calibri"/>
      <family val="2"/>
      <charset val="128"/>
      <scheme val="minor"/>
    </font>
    <font>
      <b/>
      <sz val="14"/>
      <color rgb="FF002060"/>
      <name val="Calibri"/>
      <family val="2"/>
      <scheme val="minor"/>
    </font>
    <font>
      <b/>
      <sz val="16"/>
      <color rgb="FF002060"/>
      <name val="Calibri"/>
      <family val="2"/>
      <scheme val="minor"/>
    </font>
    <font>
      <b/>
      <sz val="18"/>
      <color theme="0"/>
      <name val="Times New Roman"/>
      <family val="1"/>
    </font>
    <font>
      <b/>
      <sz val="16"/>
      <color theme="4"/>
      <name val="Times New Roman"/>
      <family val="1"/>
    </font>
    <font>
      <b/>
      <sz val="18"/>
      <color rgb="FF002060"/>
      <name val="Times New Roman"/>
      <family val="1"/>
    </font>
    <font>
      <sz val="16"/>
      <color theme="1"/>
      <name val="Times New Roman"/>
      <family val="1"/>
    </font>
    <font>
      <b/>
      <sz val="18"/>
      <color theme="3"/>
      <name val="Times New Roman"/>
      <family val="1"/>
    </font>
    <font>
      <b/>
      <sz val="18"/>
      <color theme="3"/>
      <name val="Calibri"/>
      <family val="2"/>
      <scheme val="minor"/>
    </font>
    <font>
      <b/>
      <sz val="26"/>
      <color theme="0"/>
      <name val="Arial Narrow"/>
      <family val="2"/>
    </font>
    <font>
      <b/>
      <sz val="18"/>
      <color theme="1"/>
      <name val="Arial Narrow"/>
      <family val="2"/>
    </font>
    <font>
      <b/>
      <sz val="16"/>
      <color rgb="FF002060"/>
      <name val="Arial Narrow"/>
      <family val="2"/>
    </font>
    <font>
      <b/>
      <sz val="14"/>
      <color rgb="FF002060"/>
      <name val="Arial Narrow"/>
      <family val="2"/>
    </font>
    <font>
      <b/>
      <sz val="16"/>
      <color rgb="FF002060"/>
      <name val="Times New Roman"/>
      <family val="1"/>
    </font>
    <font>
      <b/>
      <sz val="20"/>
      <color theme="0"/>
      <name val="Arial Narrow"/>
      <family val="2"/>
    </font>
    <font>
      <b/>
      <sz val="24"/>
      <color theme="0"/>
      <name val="Arial Narrow"/>
      <family val="2"/>
    </font>
    <font>
      <b/>
      <sz val="18"/>
      <name val="Times New Roman"/>
      <family val="1"/>
    </font>
    <font>
      <b/>
      <sz val="18"/>
      <color theme="1"/>
      <name val="Times New Roman"/>
      <family val="1"/>
    </font>
    <font>
      <i/>
      <sz val="18"/>
      <color rgb="FF002060"/>
      <name val="Arial Narrow"/>
      <family val="2"/>
    </font>
    <font>
      <b/>
      <sz val="18"/>
      <color rgb="FF002060"/>
      <name val="Arial Narrow"/>
      <family val="2"/>
    </font>
    <font>
      <b/>
      <sz val="12"/>
      <color theme="3"/>
      <name val="Arial Narrow"/>
      <family val="2"/>
    </font>
    <font>
      <b/>
      <sz val="12"/>
      <color rgb="FF002060"/>
      <name val="Calibri"/>
      <family val="2"/>
      <scheme val="minor"/>
    </font>
    <font>
      <b/>
      <sz val="20"/>
      <color theme="1"/>
      <name val="Times New Roman"/>
      <family val="1"/>
    </font>
    <font>
      <b/>
      <sz val="20"/>
      <color rgb="FF002060"/>
      <name val="Times New Roman"/>
      <family val="1"/>
    </font>
    <font>
      <b/>
      <sz val="18"/>
      <color theme="0"/>
      <name val="Calibri"/>
      <family val="2"/>
      <scheme val="minor"/>
    </font>
    <font>
      <b/>
      <sz val="22"/>
      <color rgb="FF002060"/>
      <name val="Times New Roman"/>
      <family val="1"/>
    </font>
    <font>
      <b/>
      <sz val="14"/>
      <color theme="3"/>
      <name val="Times New Roman"/>
      <family val="1"/>
    </font>
    <font>
      <sz val="14"/>
      <color theme="3"/>
      <name val="Times New Roman"/>
      <family val="1"/>
    </font>
    <font>
      <b/>
      <sz val="16"/>
      <color theme="0"/>
      <name val="Times New Roman"/>
      <family val="1"/>
    </font>
    <font>
      <b/>
      <sz val="14"/>
      <color theme="0"/>
      <name val="Times New Roman"/>
      <family val="1"/>
    </font>
    <font>
      <b/>
      <sz val="16"/>
      <color theme="0"/>
      <name val="Calibri"/>
      <family val="2"/>
      <scheme val="minor"/>
    </font>
    <font>
      <b/>
      <sz val="12"/>
      <color theme="0"/>
      <name val="Calibri"/>
      <family val="2"/>
      <scheme val="minor"/>
    </font>
    <font>
      <b/>
      <sz val="14"/>
      <color theme="3"/>
      <name val="Calibri"/>
      <family val="2"/>
      <scheme val="minor"/>
    </font>
    <font>
      <sz val="16"/>
      <color rgb="FF002060"/>
      <name val="Times New Roman"/>
      <family val="1"/>
    </font>
    <font>
      <b/>
      <sz val="12"/>
      <color rgb="FF002060"/>
      <name val="Arial Narrow"/>
      <family val="2"/>
    </font>
    <font>
      <b/>
      <sz val="14"/>
      <color theme="0"/>
      <name val="Calibri"/>
      <family val="2"/>
      <scheme val="minor"/>
    </font>
    <font>
      <b/>
      <sz val="12"/>
      <color theme="0"/>
      <name val="Times New Roman"/>
      <family val="1"/>
    </font>
    <font>
      <b/>
      <sz val="22"/>
      <color theme="3"/>
      <name val="Times New Roman"/>
      <family val="1"/>
    </font>
    <font>
      <b/>
      <sz val="12"/>
      <color theme="1"/>
      <name val="Calibri"/>
      <family val="2"/>
      <scheme val="minor"/>
    </font>
    <font>
      <b/>
      <sz val="16"/>
      <color theme="0" tint="-4.9989318521683403E-2"/>
      <name val="Calibri"/>
      <family val="2"/>
      <scheme val="minor"/>
    </font>
    <font>
      <b/>
      <sz val="16"/>
      <color theme="0" tint="-4.9989318521683403E-2"/>
      <name val="Cambria"/>
      <family val="1"/>
      <scheme val="major"/>
    </font>
    <font>
      <b/>
      <sz val="14"/>
      <color theme="0" tint="-4.9989318521683403E-2"/>
      <name val="Calibri"/>
      <family val="2"/>
      <scheme val="minor"/>
    </font>
    <font>
      <b/>
      <sz val="16"/>
      <name val="Times New Roman"/>
      <family val="1"/>
    </font>
    <font>
      <sz val="12"/>
      <color theme="0"/>
      <name val="Calibri"/>
      <family val="2"/>
      <scheme val="minor"/>
    </font>
  </fonts>
  <fills count="49">
    <fill>
      <patternFill patternType="none"/>
    </fill>
    <fill>
      <patternFill patternType="gray125"/>
    </fill>
    <fill>
      <patternFill patternType="solid">
        <fgColor theme="7"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rgb="FFFF0000"/>
        <bgColor indexed="64"/>
      </patternFill>
    </fill>
    <fill>
      <patternFill patternType="solid">
        <fgColor theme="6"/>
        <bgColor indexed="64"/>
      </patternFill>
    </fill>
    <fill>
      <patternFill patternType="solid">
        <fgColor rgb="FFC6C1DD"/>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2"/>
        <bgColor indexed="64"/>
      </patternFill>
    </fill>
    <fill>
      <patternFill patternType="solid">
        <fgColor theme="8" tint="-0.249977111117893"/>
        <bgColor indexed="64"/>
      </patternFill>
    </fill>
    <fill>
      <patternFill patternType="solid">
        <fgColor theme="5"/>
        <bgColor indexed="64"/>
      </patternFill>
    </fill>
    <fill>
      <patternFill patternType="solid">
        <fgColor theme="7" tint="-0.249977111117893"/>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00CC66"/>
        <bgColor indexed="64"/>
      </patternFill>
    </fill>
    <fill>
      <patternFill patternType="solid">
        <fgColor theme="7" tint="0.39997558519241921"/>
        <bgColor indexed="64"/>
      </patternFill>
    </fill>
    <fill>
      <patternFill patternType="solid">
        <fgColor theme="7"/>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bgColor indexed="64"/>
      </patternFill>
    </fill>
    <fill>
      <patternFill patternType="solid">
        <fgColor rgb="FFFFC000"/>
        <bgColor indexed="64"/>
      </patternFill>
    </fill>
    <fill>
      <patternFill patternType="solid">
        <fgColor theme="8"/>
        <bgColor indexed="64"/>
      </patternFill>
    </fill>
    <fill>
      <patternFill patternType="solid">
        <fgColor theme="4"/>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rgb="FFBB700D"/>
        <bgColor indexed="64"/>
      </patternFill>
    </fill>
    <fill>
      <patternFill patternType="solid">
        <fgColor rgb="FF002060"/>
        <bgColor indexed="64"/>
      </patternFill>
    </fill>
    <fill>
      <patternFill patternType="solid">
        <fgColor theme="5" tint="-0.499984740745262"/>
        <bgColor indexed="64"/>
      </patternFill>
    </fill>
    <fill>
      <patternFill patternType="solid">
        <fgColor rgb="FFE6A21A"/>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9"/>
        <bgColor indexed="64"/>
      </patternFill>
    </fill>
    <fill>
      <patternFill patternType="solid">
        <fgColor theme="7" tint="-0.49998474074526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s>
  <cellStyleXfs count="59">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7" fillId="0" borderId="0" applyFont="0" applyFill="0" applyBorder="0" applyAlignment="0" applyProtection="0"/>
    <xf numFmtId="0" fontId="8" fillId="0" borderId="0"/>
  </cellStyleXfs>
  <cellXfs count="381">
    <xf numFmtId="0" fontId="0" fillId="0" borderId="0" xfId="0"/>
    <xf numFmtId="0" fontId="0" fillId="5" borderId="0" xfId="0" applyFill="1" applyProtection="1"/>
    <xf numFmtId="0" fontId="0" fillId="12" borderId="0" xfId="0" applyFill="1"/>
    <xf numFmtId="0" fontId="0" fillId="5" borderId="0" xfId="0" applyFill="1"/>
    <xf numFmtId="0" fontId="6" fillId="5" borderId="0" xfId="0" applyFont="1" applyFill="1" applyAlignment="1" applyProtection="1">
      <alignment horizontal="center" vertical="center"/>
    </xf>
    <xf numFmtId="0" fontId="11" fillId="5" borderId="0" xfId="0" applyFont="1" applyFill="1" applyAlignment="1" applyProtection="1">
      <alignment horizontal="center" vertical="center"/>
    </xf>
    <xf numFmtId="0" fontId="12" fillId="5" borderId="0" xfId="0" applyFont="1" applyFill="1" applyAlignment="1" applyProtection="1">
      <alignment horizontal="center" vertical="center"/>
    </xf>
    <xf numFmtId="0" fontId="11" fillId="5" borderId="0" xfId="0" applyFont="1" applyFill="1" applyAlignment="1" applyProtection="1">
      <alignment horizontal="center" vertical="center" readingOrder="1"/>
    </xf>
    <xf numFmtId="0" fontId="12" fillId="5" borderId="0" xfId="0" applyFont="1" applyFill="1" applyAlignment="1">
      <alignment horizontal="center" vertical="center"/>
    </xf>
    <xf numFmtId="0" fontId="0" fillId="5" borderId="0" xfId="0" applyFill="1" applyBorder="1" applyAlignment="1" applyProtection="1">
      <alignment horizontal="center"/>
    </xf>
    <xf numFmtId="0" fontId="0" fillId="5" borderId="0" xfId="0" applyFill="1" applyAlignment="1" applyProtection="1">
      <alignment horizontal="center"/>
    </xf>
    <xf numFmtId="0" fontId="14" fillId="5" borderId="0" xfId="0" applyFont="1" applyFill="1" applyBorder="1" applyAlignment="1" applyProtection="1">
      <alignment horizontal="center" vertical="center"/>
    </xf>
    <xf numFmtId="0" fontId="0" fillId="5" borderId="0" xfId="0" applyFill="1" applyAlignment="1" applyProtection="1"/>
    <xf numFmtId="0" fontId="0" fillId="5" borderId="0" xfId="0" applyFill="1" applyBorder="1" applyAlignment="1" applyProtection="1">
      <alignment horizontal="center" vertical="center"/>
    </xf>
    <xf numFmtId="0" fontId="12" fillId="5" borderId="0" xfId="0" applyFont="1" applyFill="1"/>
    <xf numFmtId="0" fontId="21" fillId="4" borderId="1" xfId="0" applyFont="1" applyFill="1" applyBorder="1" applyAlignment="1" applyProtection="1">
      <alignment horizontal="center"/>
    </xf>
    <xf numFmtId="9" fontId="10" fillId="5" borderId="8" xfId="0" applyNumberFormat="1" applyFont="1" applyFill="1" applyBorder="1" applyAlignment="1" applyProtection="1">
      <alignment vertical="center" readingOrder="1"/>
    </xf>
    <xf numFmtId="0" fontId="4" fillId="5" borderId="0" xfId="0" applyFont="1" applyFill="1" applyAlignment="1" applyProtection="1">
      <alignment horizontal="center" vertical="center"/>
    </xf>
    <xf numFmtId="0" fontId="4" fillId="5" borderId="0" xfId="0" applyFont="1" applyFill="1" applyAlignment="1" applyProtection="1">
      <alignment horizontal="left" vertical="top"/>
      <protection locked="0"/>
    </xf>
    <xf numFmtId="0" fontId="0" fillId="5" borderId="0" xfId="0" applyFill="1" applyBorder="1" applyProtection="1"/>
    <xf numFmtId="0" fontId="19" fillId="5" borderId="0" xfId="0" applyFont="1" applyFill="1" applyBorder="1" applyAlignment="1" applyProtection="1">
      <alignment vertical="center"/>
    </xf>
    <xf numFmtId="0" fontId="19" fillId="5" borderId="0" xfId="0" applyFont="1" applyFill="1" applyBorder="1" applyAlignment="1" applyProtection="1">
      <alignment horizontal="center" vertical="center"/>
    </xf>
    <xf numFmtId="0" fontId="0" fillId="5" borderId="7" xfId="0" applyFill="1" applyBorder="1" applyProtection="1"/>
    <xf numFmtId="0" fontId="4" fillId="5" borderId="0" xfId="0" applyFont="1" applyFill="1" applyAlignment="1" applyProtection="1">
      <alignment horizontal="left" vertical="center"/>
      <protection locked="0"/>
    </xf>
    <xf numFmtId="0" fontId="0" fillId="5" borderId="0" xfId="0" applyFill="1" applyProtection="1">
      <protection locked="0"/>
    </xf>
    <xf numFmtId="9" fontId="23" fillId="5" borderId="1" xfId="0" applyNumberFormat="1" applyFont="1" applyFill="1" applyBorder="1" applyAlignment="1" applyProtection="1">
      <alignment horizontal="center" vertical="center"/>
    </xf>
    <xf numFmtId="0" fontId="24" fillId="5" borderId="1" xfId="0" applyFont="1" applyFill="1" applyBorder="1" applyAlignment="1" applyProtection="1">
      <alignment horizontal="center" vertical="center"/>
    </xf>
    <xf numFmtId="0" fontId="0" fillId="5" borderId="1" xfId="0" applyFill="1" applyBorder="1" applyProtection="1">
      <protection locked="0"/>
    </xf>
    <xf numFmtId="0" fontId="4" fillId="5" borderId="0" xfId="0" applyFont="1" applyFill="1" applyAlignment="1" applyProtection="1">
      <alignment horizontal="left" vertical="top"/>
    </xf>
    <xf numFmtId="0" fontId="4" fillId="5" borderId="0" xfId="0" applyFont="1" applyFill="1" applyAlignment="1" applyProtection="1">
      <alignment horizontal="left" vertical="top" wrapText="1"/>
      <protection locked="0"/>
    </xf>
    <xf numFmtId="0" fontId="4" fillId="5" borderId="0" xfId="0" applyFont="1" applyFill="1" applyAlignment="1" applyProtection="1">
      <alignment horizontal="center" vertical="center"/>
      <protection locked="0"/>
    </xf>
    <xf numFmtId="0" fontId="4" fillId="5" borderId="0" xfId="0" applyFont="1" applyFill="1" applyAlignment="1" applyProtection="1">
      <alignment horizontal="center" vertical="top"/>
      <protection locked="0"/>
    </xf>
    <xf numFmtId="0" fontId="4" fillId="5" borderId="1" xfId="0" applyFont="1" applyFill="1" applyBorder="1" applyAlignment="1" applyProtection="1">
      <alignment horizontal="left" vertical="top" wrapText="1"/>
      <protection locked="0"/>
    </xf>
    <xf numFmtId="0" fontId="30" fillId="2" borderId="9" xfId="0" applyFont="1" applyFill="1" applyBorder="1" applyAlignment="1" applyProtection="1">
      <alignment horizontal="center" vertical="center"/>
    </xf>
    <xf numFmtId="0" fontId="30" fillId="2" borderId="9" xfId="0" applyFont="1" applyFill="1" applyBorder="1" applyAlignment="1" applyProtection="1">
      <alignment horizontal="center" vertical="center" wrapText="1"/>
    </xf>
    <xf numFmtId="0" fontId="20" fillId="18" borderId="1" xfId="0" applyFont="1" applyFill="1" applyBorder="1" applyAlignment="1" applyProtection="1">
      <alignment horizontal="center" vertical="center"/>
    </xf>
    <xf numFmtId="0" fontId="20" fillId="11" borderId="14" xfId="0" applyFont="1" applyFill="1" applyBorder="1" applyAlignment="1" applyProtection="1">
      <alignment horizontal="center" vertical="center"/>
    </xf>
    <xf numFmtId="0" fontId="20" fillId="11" borderId="1" xfId="0" applyFont="1" applyFill="1" applyBorder="1" applyAlignment="1" applyProtection="1">
      <alignment horizontal="center" vertical="center"/>
    </xf>
    <xf numFmtId="0" fontId="24" fillId="5" borderId="2" xfId="0" applyFont="1" applyFill="1" applyBorder="1" applyAlignment="1" applyProtection="1">
      <alignment horizontal="center" vertical="center"/>
    </xf>
    <xf numFmtId="0" fontId="20" fillId="21" borderId="1" xfId="0" applyFont="1" applyFill="1" applyBorder="1" applyAlignment="1" applyProtection="1">
      <alignment horizontal="center" vertical="center"/>
    </xf>
    <xf numFmtId="0" fontId="20" fillId="7" borderId="1" xfId="0" applyFont="1" applyFill="1" applyBorder="1" applyAlignment="1" applyProtection="1">
      <alignment horizontal="center" vertical="center"/>
    </xf>
    <xf numFmtId="0" fontId="21" fillId="14" borderId="1" xfId="0" applyFont="1" applyFill="1" applyBorder="1" applyAlignment="1" applyProtection="1">
      <alignment horizontal="center" vertical="center"/>
    </xf>
    <xf numFmtId="0" fontId="26" fillId="19" borderId="1" xfId="0" applyFont="1" applyFill="1" applyBorder="1" applyAlignment="1" applyProtection="1">
      <alignment horizontal="center" vertical="center"/>
    </xf>
    <xf numFmtId="0" fontId="18" fillId="5" borderId="1" xfId="0" applyFont="1" applyFill="1" applyBorder="1" applyAlignment="1" applyProtection="1">
      <alignment horizontal="left" vertical="center" wrapText="1" readingOrder="2"/>
    </xf>
    <xf numFmtId="0" fontId="4" fillId="5" borderId="5" xfId="0" applyFont="1" applyFill="1" applyBorder="1" applyAlignment="1" applyProtection="1">
      <alignment horizontal="left" vertical="top" wrapText="1"/>
      <protection locked="0"/>
    </xf>
    <xf numFmtId="0" fontId="4" fillId="5" borderId="8" xfId="0" applyFont="1" applyFill="1" applyBorder="1" applyAlignment="1" applyProtection="1">
      <alignment horizontal="left" vertical="top" wrapText="1"/>
      <protection locked="0"/>
    </xf>
    <xf numFmtId="0" fontId="4" fillId="5" borderId="9" xfId="0" applyFont="1" applyFill="1" applyBorder="1" applyAlignment="1" applyProtection="1">
      <alignment horizontal="left" vertical="top" wrapText="1"/>
      <protection locked="0"/>
    </xf>
    <xf numFmtId="0" fontId="18" fillId="5" borderId="1" xfId="0" applyFont="1" applyFill="1" applyBorder="1" applyAlignment="1" applyProtection="1">
      <alignment horizontal="center" vertical="center" wrapText="1" readingOrder="2"/>
    </xf>
    <xf numFmtId="0" fontId="24" fillId="0" borderId="1" xfId="0" applyFont="1" applyBorder="1" applyAlignment="1" applyProtection="1">
      <alignment horizontal="center" vertical="center" wrapText="1"/>
    </xf>
    <xf numFmtId="0" fontId="4" fillId="5" borderId="0" xfId="0" applyFont="1" applyFill="1" applyAlignment="1" applyProtection="1">
      <alignment vertical="top" wrapText="1"/>
      <protection locked="0"/>
    </xf>
    <xf numFmtId="0" fontId="20" fillId="18" borderId="2" xfId="0" applyFont="1" applyFill="1" applyBorder="1" applyAlignment="1" applyProtection="1">
      <alignment horizontal="center" vertical="center"/>
    </xf>
    <xf numFmtId="0" fontId="4" fillId="2" borderId="0" xfId="0" applyFont="1" applyFill="1" applyBorder="1" applyAlignment="1" applyProtection="1">
      <alignment horizontal="left" vertical="top"/>
      <protection locked="0"/>
    </xf>
    <xf numFmtId="0" fontId="22" fillId="17" borderId="1" xfId="0" applyFont="1" applyFill="1" applyBorder="1" applyAlignment="1" applyProtection="1">
      <alignment horizontal="center" vertical="center"/>
    </xf>
    <xf numFmtId="0" fontId="31" fillId="2" borderId="3" xfId="0" applyFont="1" applyFill="1" applyBorder="1" applyAlignment="1" applyProtection="1">
      <alignment vertical="center" textRotation="90"/>
      <protection locked="0"/>
    </xf>
    <xf numFmtId="0" fontId="28" fillId="15" borderId="1" xfId="0" applyFont="1" applyFill="1" applyBorder="1" applyAlignment="1">
      <alignment horizontal="center" vertical="center" wrapText="1"/>
    </xf>
    <xf numFmtId="0" fontId="18" fillId="5" borderId="1" xfId="0" applyFont="1" applyFill="1" applyBorder="1" applyAlignment="1" applyProtection="1">
      <alignment horizontal="center" vertical="center" textRotation="255" wrapText="1" readingOrder="2"/>
    </xf>
    <xf numFmtId="9" fontId="25" fillId="5" borderId="1" xfId="0" applyNumberFormat="1" applyFont="1" applyFill="1" applyBorder="1" applyAlignment="1" applyProtection="1">
      <alignment horizontal="center" vertical="center"/>
    </xf>
    <xf numFmtId="0" fontId="24" fillId="5" borderId="1" xfId="0" applyFont="1" applyFill="1" applyBorder="1" applyAlignment="1" applyProtection="1">
      <alignment horizontal="center" vertical="center" wrapText="1"/>
    </xf>
    <xf numFmtId="0" fontId="33" fillId="12" borderId="1" xfId="0" applyFont="1" applyFill="1" applyBorder="1" applyAlignment="1" applyProtection="1">
      <alignment horizontal="center" vertical="center"/>
    </xf>
    <xf numFmtId="0" fontId="4" fillId="5" borderId="0" xfId="0" applyFont="1" applyFill="1" applyBorder="1" applyAlignment="1" applyProtection="1">
      <alignment horizontal="left" vertical="top"/>
      <protection locked="0"/>
    </xf>
    <xf numFmtId="0" fontId="4" fillId="5" borderId="0" xfId="0" applyFont="1" applyFill="1" applyBorder="1" applyAlignment="1" applyProtection="1">
      <alignment horizontal="left" vertical="top"/>
    </xf>
    <xf numFmtId="0" fontId="18" fillId="5" borderId="1" xfId="0" applyFont="1" applyFill="1" applyBorder="1" applyAlignment="1" applyProtection="1">
      <alignment horizontal="center" vertical="center" readingOrder="1"/>
      <protection locked="0"/>
    </xf>
    <xf numFmtId="0" fontId="27" fillId="5" borderId="1" xfId="0" applyFont="1" applyFill="1" applyBorder="1" applyAlignment="1" applyProtection="1">
      <alignment horizontal="center" vertical="center"/>
      <protection locked="0"/>
    </xf>
    <xf numFmtId="0" fontId="5" fillId="5" borderId="2" xfId="0" applyFont="1" applyFill="1" applyBorder="1" applyAlignment="1" applyProtection="1">
      <alignment horizontal="center" vertical="center" wrapText="1" readingOrder="2"/>
    </xf>
    <xf numFmtId="0" fontId="5" fillId="5" borderId="14" xfId="0" applyFont="1" applyFill="1" applyBorder="1" applyAlignment="1" applyProtection="1">
      <alignment horizontal="center" vertical="center" wrapText="1" readingOrder="2"/>
    </xf>
    <xf numFmtId="0" fontId="20" fillId="11" borderId="1" xfId="0" applyFont="1" applyFill="1" applyBorder="1" applyAlignment="1" applyProtection="1">
      <alignment horizontal="center" vertical="center"/>
    </xf>
    <xf numFmtId="0" fontId="20" fillId="18" borderId="1" xfId="0" applyFont="1" applyFill="1" applyBorder="1" applyAlignment="1" applyProtection="1">
      <alignment horizontal="center" vertical="center"/>
    </xf>
    <xf numFmtId="0" fontId="18" fillId="5" borderId="1" xfId="0" applyFont="1" applyFill="1" applyBorder="1" applyAlignment="1" applyProtection="1">
      <alignment horizontal="left" vertical="center" wrapText="1" indent="1" readingOrder="1"/>
    </xf>
    <xf numFmtId="0" fontId="18" fillId="0" borderId="1" xfId="0" applyFont="1" applyBorder="1" applyAlignment="1" applyProtection="1">
      <alignment horizontal="left" vertical="center" wrapText="1" indent="1" readingOrder="1"/>
    </xf>
    <xf numFmtId="0" fontId="18" fillId="5" borderId="1" xfId="0" applyFont="1" applyFill="1" applyBorder="1" applyAlignment="1" applyProtection="1">
      <alignment horizontal="center" vertical="center" wrapText="1"/>
    </xf>
    <xf numFmtId="0" fontId="18" fillId="23" borderId="1" xfId="0" applyFont="1" applyFill="1" applyBorder="1" applyAlignment="1" applyProtection="1">
      <alignment horizontal="center" vertical="center" wrapText="1"/>
    </xf>
    <xf numFmtId="0" fontId="38" fillId="24" borderId="2" xfId="0" applyFont="1" applyFill="1" applyBorder="1" applyAlignment="1" applyProtection="1">
      <alignment vertical="center" wrapText="1" readingOrder="1"/>
    </xf>
    <xf numFmtId="0" fontId="38" fillId="24" borderId="12" xfId="0" applyFont="1" applyFill="1" applyBorder="1" applyAlignment="1" applyProtection="1">
      <alignment vertical="center" wrapText="1" readingOrder="1"/>
    </xf>
    <xf numFmtId="0" fontId="20" fillId="11" borderId="1" xfId="0" applyFont="1" applyFill="1" applyBorder="1" applyAlignment="1" applyProtection="1">
      <alignment horizontal="center" vertical="center"/>
    </xf>
    <xf numFmtId="0" fontId="20" fillId="18" borderId="1" xfId="0" applyFont="1" applyFill="1" applyBorder="1" applyAlignment="1" applyProtection="1">
      <alignment horizontal="center" vertical="center"/>
    </xf>
    <xf numFmtId="0" fontId="39" fillId="5" borderId="1" xfId="0" applyFont="1" applyFill="1" applyBorder="1" applyAlignment="1" applyProtection="1">
      <alignment horizontal="center" vertical="center" wrapText="1"/>
    </xf>
    <xf numFmtId="0" fontId="39" fillId="23" borderId="1" xfId="0" applyFont="1" applyFill="1" applyBorder="1" applyAlignment="1" applyProtection="1">
      <alignment horizontal="center" vertical="center" wrapText="1"/>
    </xf>
    <xf numFmtId="0" fontId="40" fillId="23" borderId="0" xfId="0" applyFont="1" applyFill="1" applyAlignment="1" applyProtection="1">
      <alignment horizontal="left" vertical="center"/>
    </xf>
    <xf numFmtId="0" fontId="20" fillId="18" borderId="2" xfId="0" applyFont="1" applyFill="1" applyBorder="1" applyAlignment="1" applyProtection="1">
      <alignment horizontal="center" vertical="center"/>
    </xf>
    <xf numFmtId="0" fontId="27" fillId="5" borderId="2" xfId="0" applyFont="1" applyFill="1" applyBorder="1" applyAlignment="1" applyProtection="1">
      <alignment horizontal="center" vertical="center"/>
      <protection locked="0"/>
    </xf>
    <xf numFmtId="0" fontId="41" fillId="6" borderId="1" xfId="0" applyFont="1" applyFill="1" applyBorder="1" applyAlignment="1" applyProtection="1">
      <alignment horizontal="center" vertical="center"/>
    </xf>
    <xf numFmtId="0" fontId="42" fillId="25" borderId="1" xfId="0" applyFont="1" applyFill="1" applyBorder="1" applyAlignment="1" applyProtection="1">
      <alignment horizontal="center" vertical="center"/>
    </xf>
    <xf numFmtId="0" fontId="42" fillId="22" borderId="1" xfId="0" applyFont="1" applyFill="1" applyBorder="1" applyAlignment="1" applyProtection="1">
      <alignment horizontal="center" vertical="center"/>
    </xf>
    <xf numFmtId="0" fontId="41" fillId="27" borderId="1" xfId="0" applyFont="1" applyFill="1" applyBorder="1" applyAlignment="1" applyProtection="1">
      <alignment horizontal="center" vertical="center"/>
    </xf>
    <xf numFmtId="14" fontId="44" fillId="22" borderId="1" xfId="0" applyNumberFormat="1" applyFont="1" applyFill="1" applyBorder="1" applyAlignment="1">
      <alignment horizontal="center" vertical="center"/>
    </xf>
    <xf numFmtId="0" fontId="42" fillId="8" borderId="1" xfId="0" applyFont="1" applyFill="1" applyBorder="1" applyAlignment="1" applyProtection="1">
      <alignment horizontal="center" vertical="center"/>
    </xf>
    <xf numFmtId="0" fontId="42" fillId="16" borderId="1" xfId="0" applyFont="1" applyFill="1" applyBorder="1" applyAlignment="1" applyProtection="1">
      <alignment horizontal="center" vertical="center"/>
    </xf>
    <xf numFmtId="0" fontId="42" fillId="28" borderId="1" xfId="0" applyFont="1" applyFill="1" applyBorder="1" applyAlignment="1" applyProtection="1">
      <alignment horizontal="center" vertical="center"/>
    </xf>
    <xf numFmtId="0" fontId="31" fillId="2" borderId="13" xfId="0" applyFont="1" applyFill="1" applyBorder="1" applyAlignment="1" applyProtection="1">
      <alignment vertical="center" textRotation="90"/>
      <protection locked="0"/>
    </xf>
    <xf numFmtId="0" fontId="16" fillId="23" borderId="9" xfId="0" applyFont="1" applyFill="1" applyBorder="1" applyAlignment="1" applyProtection="1">
      <alignment horizontal="center" vertical="center"/>
    </xf>
    <xf numFmtId="0" fontId="16" fillId="23" borderId="9" xfId="0" applyFont="1" applyFill="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26" fillId="23" borderId="1" xfId="0" applyFont="1" applyFill="1" applyBorder="1" applyAlignment="1" applyProtection="1">
      <alignment horizontal="center" vertical="center" wrapText="1"/>
    </xf>
    <xf numFmtId="0" fontId="46" fillId="23" borderId="0" xfId="0" applyFont="1" applyFill="1" applyAlignment="1" applyProtection="1">
      <alignment horizontal="left" vertical="center"/>
    </xf>
    <xf numFmtId="0" fontId="24" fillId="23" borderId="1" xfId="0" applyFont="1" applyFill="1" applyBorder="1" applyAlignment="1" applyProtection="1">
      <alignment horizontal="center" vertical="center" wrapText="1"/>
    </xf>
    <xf numFmtId="0" fontId="26" fillId="5" borderId="1" xfId="0" applyFont="1" applyFill="1" applyBorder="1" applyAlignment="1" applyProtection="1">
      <alignment horizontal="center" vertical="center" wrapText="1" readingOrder="1"/>
    </xf>
    <xf numFmtId="0" fontId="18" fillId="5" borderId="1" xfId="0" applyFont="1" applyFill="1" applyBorder="1" applyAlignment="1" applyProtection="1">
      <alignment horizontal="center" vertical="center" wrapText="1" readingOrder="1"/>
    </xf>
    <xf numFmtId="0" fontId="18" fillId="23" borderId="1" xfId="0" applyFont="1" applyFill="1" applyBorder="1" applyAlignment="1" applyProtection="1">
      <alignment horizontal="center" vertical="center" wrapText="1" readingOrder="1"/>
    </xf>
    <xf numFmtId="0" fontId="0" fillId="5" borderId="0" xfId="0" applyFont="1" applyFill="1" applyProtection="1">
      <protection locked="0"/>
    </xf>
    <xf numFmtId="0" fontId="32" fillId="5" borderId="1"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9" fontId="47" fillId="5" borderId="1" xfId="0" applyNumberFormat="1" applyFont="1" applyFill="1" applyBorder="1" applyAlignment="1" applyProtection="1">
      <alignment horizontal="center" vertical="center"/>
    </xf>
    <xf numFmtId="0" fontId="18" fillId="2" borderId="9" xfId="0" applyFont="1" applyFill="1" applyBorder="1" applyAlignment="1" applyProtection="1">
      <alignment horizontal="center" vertical="center"/>
    </xf>
    <xf numFmtId="0" fontId="26" fillId="23" borderId="1" xfId="0" applyFont="1" applyFill="1" applyBorder="1" applyAlignment="1" applyProtection="1">
      <alignment horizontal="center" vertical="center" wrapText="1" readingOrder="1"/>
    </xf>
    <xf numFmtId="0" fontId="49" fillId="25" borderId="1" xfId="0" applyFont="1" applyFill="1" applyBorder="1" applyAlignment="1" applyProtection="1">
      <alignment horizontal="center" vertical="center"/>
    </xf>
    <xf numFmtId="0" fontId="49" fillId="16" borderId="1" xfId="0" applyFont="1" applyFill="1" applyBorder="1" applyAlignment="1" applyProtection="1">
      <alignment horizontal="center" vertical="center"/>
    </xf>
    <xf numFmtId="0" fontId="49" fillId="8" borderId="1" xfId="0" applyFont="1" applyFill="1" applyBorder="1" applyAlignment="1" applyProtection="1">
      <alignment horizontal="center" vertical="center"/>
    </xf>
    <xf numFmtId="0" fontId="49" fillId="23" borderId="1" xfId="0" applyFont="1" applyFill="1" applyBorder="1" applyAlignment="1" applyProtection="1">
      <alignment horizontal="center" vertical="center"/>
    </xf>
    <xf numFmtId="0" fontId="49" fillId="28" borderId="1" xfId="0" applyFont="1" applyFill="1" applyBorder="1" applyAlignment="1" applyProtection="1">
      <alignment horizontal="center" vertical="center"/>
    </xf>
    <xf numFmtId="0" fontId="49" fillId="27" borderId="1" xfId="0" applyFont="1" applyFill="1" applyBorder="1" applyAlignment="1" applyProtection="1">
      <alignment horizontal="center" vertical="center"/>
    </xf>
    <xf numFmtId="0" fontId="49" fillId="26" borderId="1" xfId="0" applyFont="1" applyFill="1" applyBorder="1" applyAlignment="1" applyProtection="1">
      <alignment horizontal="center" vertical="center"/>
    </xf>
    <xf numFmtId="0" fontId="49" fillId="30" borderId="1" xfId="0" applyFont="1" applyFill="1" applyBorder="1" applyAlignment="1" applyProtection="1">
      <alignment horizontal="center" vertical="center"/>
    </xf>
    <xf numFmtId="0" fontId="49" fillId="29" borderId="1" xfId="0" applyFont="1" applyFill="1" applyBorder="1" applyAlignment="1" applyProtection="1">
      <alignment horizontal="center" vertical="center"/>
    </xf>
    <xf numFmtId="0" fontId="20" fillId="11" borderId="1" xfId="0" applyFont="1" applyFill="1" applyBorder="1" applyAlignment="1" applyProtection="1">
      <alignment horizontal="center" vertical="center"/>
    </xf>
    <xf numFmtId="0" fontId="20" fillId="18" borderId="1" xfId="0" applyFont="1" applyFill="1" applyBorder="1" applyAlignment="1" applyProtection="1">
      <alignment horizontal="center" vertical="center"/>
    </xf>
    <xf numFmtId="0" fontId="20" fillId="18" borderId="2" xfId="0" applyFont="1" applyFill="1" applyBorder="1" applyAlignment="1" applyProtection="1">
      <alignment horizontal="center" vertical="center"/>
    </xf>
    <xf numFmtId="0" fontId="18" fillId="2" borderId="9" xfId="0" applyFont="1" applyFill="1" applyBorder="1" applyAlignment="1" applyProtection="1">
      <alignment horizontal="center" vertical="center"/>
    </xf>
    <xf numFmtId="0" fontId="38" fillId="24" borderId="14" xfId="0" applyFont="1" applyFill="1" applyBorder="1" applyAlignment="1" applyProtection="1">
      <alignment vertical="center" wrapText="1" readingOrder="1"/>
    </xf>
    <xf numFmtId="0" fontId="4" fillId="5" borderId="8" xfId="0" applyFont="1" applyFill="1" applyBorder="1" applyAlignment="1" applyProtection="1">
      <alignment vertical="top" wrapText="1"/>
      <protection locked="0"/>
    </xf>
    <xf numFmtId="0" fontId="20" fillId="11" borderId="14" xfId="0" applyFont="1" applyFill="1" applyBorder="1" applyAlignment="1" applyProtection="1">
      <alignment horizontal="center" vertical="center"/>
    </xf>
    <xf numFmtId="0" fontId="18" fillId="2" borderId="9" xfId="0" applyFont="1" applyFill="1" applyBorder="1" applyAlignment="1" applyProtection="1">
      <alignment horizontal="center" vertical="center" wrapText="1"/>
    </xf>
    <xf numFmtId="0" fontId="4" fillId="5" borderId="9" xfId="0" applyFont="1" applyFill="1" applyBorder="1" applyAlignment="1" applyProtection="1">
      <alignment vertical="top" wrapText="1"/>
      <protection locked="0"/>
    </xf>
    <xf numFmtId="0" fontId="49" fillId="34" borderId="1" xfId="0" applyFont="1" applyFill="1" applyBorder="1" applyAlignment="1" applyProtection="1">
      <alignment horizontal="center" vertical="center"/>
    </xf>
    <xf numFmtId="0" fontId="49" fillId="32" borderId="1" xfId="0" applyFont="1" applyFill="1" applyBorder="1" applyAlignment="1" applyProtection="1">
      <alignment horizontal="center" vertical="center"/>
    </xf>
    <xf numFmtId="0" fontId="49" fillId="35" borderId="1" xfId="0" applyFont="1" applyFill="1" applyBorder="1" applyAlignment="1" applyProtection="1">
      <alignment horizontal="center" vertical="center"/>
    </xf>
    <xf numFmtId="0" fontId="49" fillId="33" borderId="1" xfId="0" applyFont="1" applyFill="1" applyBorder="1" applyAlignment="1" applyProtection="1">
      <alignment horizontal="center" vertical="center"/>
    </xf>
    <xf numFmtId="0" fontId="49" fillId="31" borderId="1" xfId="0" applyFont="1" applyFill="1" applyBorder="1" applyAlignment="1" applyProtection="1">
      <alignment horizontal="center" vertical="center"/>
    </xf>
    <xf numFmtId="0" fontId="49" fillId="22" borderId="1" xfId="0" applyFont="1" applyFill="1" applyBorder="1" applyAlignment="1" applyProtection="1">
      <alignment horizontal="center" vertical="center"/>
    </xf>
    <xf numFmtId="0" fontId="18" fillId="5" borderId="1" xfId="0" quotePrefix="1" applyFont="1" applyFill="1" applyBorder="1" applyAlignment="1" applyProtection="1">
      <alignment horizontal="left" vertical="center" wrapText="1" indent="1" readingOrder="1"/>
    </xf>
    <xf numFmtId="0" fontId="18" fillId="5" borderId="5" xfId="0" applyFont="1" applyFill="1" applyBorder="1" applyAlignment="1" applyProtection="1">
      <alignment horizontal="center" vertical="center" wrapText="1" readingOrder="2"/>
    </xf>
    <xf numFmtId="0" fontId="18" fillId="23" borderId="5" xfId="0" applyFont="1" applyFill="1" applyBorder="1" applyAlignment="1" applyProtection="1">
      <alignment horizontal="center" vertical="center" wrapText="1"/>
    </xf>
    <xf numFmtId="0" fontId="0" fillId="5" borderId="5" xfId="0" applyFill="1" applyBorder="1" applyProtection="1">
      <protection locked="0"/>
    </xf>
    <xf numFmtId="0" fontId="4" fillId="5" borderId="1" xfId="0" applyFont="1" applyFill="1" applyBorder="1" applyAlignment="1" applyProtection="1">
      <alignment horizontal="left" vertical="top"/>
      <protection locked="0"/>
    </xf>
    <xf numFmtId="0" fontId="4" fillId="5" borderId="1" xfId="0" applyFont="1" applyFill="1" applyBorder="1" applyAlignment="1" applyProtection="1">
      <alignment horizontal="center" vertical="top"/>
      <protection locked="0"/>
    </xf>
    <xf numFmtId="0" fontId="24" fillId="23" borderId="5" xfId="0" applyFont="1" applyFill="1" applyBorder="1" applyAlignment="1" applyProtection="1">
      <alignment horizontal="center" vertical="center" wrapText="1"/>
    </xf>
    <xf numFmtId="0" fontId="4" fillId="23" borderId="1" xfId="0" applyFont="1" applyFill="1" applyBorder="1" applyAlignment="1" applyProtection="1">
      <alignment horizontal="left" vertical="top"/>
      <protection locked="0"/>
    </xf>
    <xf numFmtId="0" fontId="20" fillId="11" borderId="1" xfId="0" applyFont="1" applyFill="1" applyBorder="1" applyAlignment="1" applyProtection="1">
      <alignment horizontal="center" vertical="center"/>
    </xf>
    <xf numFmtId="0" fontId="20" fillId="18" borderId="1" xfId="0" applyFont="1" applyFill="1" applyBorder="1" applyAlignment="1" applyProtection="1">
      <alignment horizontal="center" vertical="center"/>
    </xf>
    <xf numFmtId="0" fontId="20" fillId="18" borderId="2" xfId="0" applyFont="1" applyFill="1" applyBorder="1" applyAlignment="1" applyProtection="1">
      <alignment horizontal="center" vertical="center"/>
    </xf>
    <xf numFmtId="0" fontId="18" fillId="2" borderId="9" xfId="0" applyFont="1" applyFill="1" applyBorder="1" applyAlignment="1" applyProtection="1">
      <alignment horizontal="center" vertical="center"/>
    </xf>
    <xf numFmtId="0" fontId="20" fillId="11" borderId="14" xfId="0" applyFont="1" applyFill="1" applyBorder="1" applyAlignment="1" applyProtection="1">
      <alignment horizontal="center" vertical="center"/>
    </xf>
    <xf numFmtId="0" fontId="49" fillId="36" borderId="1" xfId="0" applyFont="1" applyFill="1" applyBorder="1" applyAlignment="1" applyProtection="1">
      <alignment horizontal="center" vertical="center"/>
    </xf>
    <xf numFmtId="0" fontId="49" fillId="37" borderId="1" xfId="0" applyFont="1" applyFill="1" applyBorder="1" applyAlignment="1" applyProtection="1">
      <alignment horizontal="center" vertical="center"/>
    </xf>
    <xf numFmtId="0" fontId="49" fillId="38" borderId="1" xfId="0" applyFont="1" applyFill="1" applyBorder="1" applyAlignment="1" applyProtection="1">
      <alignment horizontal="center" vertical="center"/>
    </xf>
    <xf numFmtId="0" fontId="28" fillId="31" borderId="1" xfId="0" applyFont="1" applyFill="1" applyBorder="1" applyAlignment="1">
      <alignment horizontal="center" vertical="center" wrapText="1"/>
    </xf>
    <xf numFmtId="0" fontId="21" fillId="4" borderId="1" xfId="0" applyFont="1" applyFill="1" applyBorder="1" applyAlignment="1" applyProtection="1">
      <alignment horizontal="center" vertical="center"/>
    </xf>
    <xf numFmtId="0" fontId="44" fillId="32" borderId="1" xfId="0" applyFont="1" applyFill="1" applyBorder="1" applyAlignment="1">
      <alignment horizontal="center" vertical="center"/>
    </xf>
    <xf numFmtId="0" fontId="49" fillId="39" borderId="1" xfId="0" applyFont="1" applyFill="1" applyBorder="1" applyAlignment="1" applyProtection="1">
      <alignment horizontal="center" vertical="center"/>
    </xf>
    <xf numFmtId="0" fontId="49" fillId="40" borderId="1" xfId="0" applyFont="1" applyFill="1" applyBorder="1" applyAlignment="1" applyProtection="1">
      <alignment horizontal="center" vertical="center"/>
    </xf>
    <xf numFmtId="0" fontId="32" fillId="5" borderId="14" xfId="0" applyFont="1" applyFill="1" applyBorder="1" applyAlignment="1" applyProtection="1">
      <alignment horizontal="center" vertical="center" wrapText="1"/>
    </xf>
    <xf numFmtId="0" fontId="18" fillId="23" borderId="14" xfId="0" applyFont="1" applyFill="1" applyBorder="1" applyAlignment="1" applyProtection="1">
      <alignment horizontal="center" vertical="center" wrapText="1"/>
    </xf>
    <xf numFmtId="9" fontId="23" fillId="5" borderId="5" xfId="0" applyNumberFormat="1" applyFont="1" applyFill="1" applyBorder="1" applyAlignment="1" applyProtection="1">
      <alignment horizontal="center" vertical="center"/>
    </xf>
    <xf numFmtId="0" fontId="24" fillId="5" borderId="5" xfId="0" applyFont="1" applyFill="1" applyBorder="1" applyAlignment="1" applyProtection="1">
      <alignment horizontal="center" vertical="center"/>
    </xf>
    <xf numFmtId="0" fontId="20" fillId="11" borderId="1" xfId="0" applyFont="1" applyFill="1" applyBorder="1" applyAlignment="1" applyProtection="1">
      <alignment horizontal="center" vertical="center"/>
    </xf>
    <xf numFmtId="0" fontId="20" fillId="18" borderId="1" xfId="0" applyFont="1" applyFill="1" applyBorder="1" applyAlignment="1" applyProtection="1">
      <alignment horizontal="center" vertical="center"/>
    </xf>
    <xf numFmtId="0" fontId="20" fillId="18" borderId="2" xfId="0" applyFont="1" applyFill="1" applyBorder="1" applyAlignment="1" applyProtection="1">
      <alignment horizontal="center" vertical="center"/>
    </xf>
    <xf numFmtId="0" fontId="0" fillId="12" borderId="0" xfId="0" applyFill="1" applyAlignment="1">
      <alignment horizontal="center"/>
    </xf>
    <xf numFmtId="0" fontId="18" fillId="2" borderId="9" xfId="0" applyFont="1" applyFill="1" applyBorder="1" applyAlignment="1" applyProtection="1">
      <alignment horizontal="center" vertical="center"/>
    </xf>
    <xf numFmtId="0" fontId="20" fillId="11" borderId="14" xfId="0" applyFont="1" applyFill="1" applyBorder="1" applyAlignment="1" applyProtection="1">
      <alignment horizontal="center" vertical="center"/>
    </xf>
    <xf numFmtId="0" fontId="28" fillId="2" borderId="5" xfId="0" applyFont="1" applyFill="1" applyBorder="1" applyAlignment="1">
      <alignment vertical="center" wrapText="1"/>
    </xf>
    <xf numFmtId="0" fontId="28" fillId="2" borderId="8" xfId="0" applyFont="1" applyFill="1" applyBorder="1" applyAlignment="1">
      <alignment vertical="center" wrapText="1"/>
    </xf>
    <xf numFmtId="0" fontId="28" fillId="32" borderId="1" xfId="0" applyFont="1" applyFill="1" applyBorder="1" applyAlignment="1">
      <alignment horizontal="center" vertical="center" wrapText="1"/>
    </xf>
    <xf numFmtId="0" fontId="28" fillId="44" borderId="1" xfId="0" applyFont="1" applyFill="1" applyBorder="1" applyAlignment="1">
      <alignment vertical="center" wrapText="1"/>
    </xf>
    <xf numFmtId="0" fontId="28" fillId="2" borderId="0" xfId="0" applyFont="1" applyFill="1" applyBorder="1" applyAlignment="1">
      <alignment horizontal="center" vertical="center" wrapText="1"/>
    </xf>
    <xf numFmtId="0" fontId="18" fillId="24" borderId="2" xfId="0" applyFont="1" applyFill="1" applyBorder="1" applyAlignment="1" applyProtection="1">
      <alignment vertical="center" wrapText="1" readingOrder="1"/>
    </xf>
    <xf numFmtId="0" fontId="52" fillId="23" borderId="1" xfId="0" applyFont="1" applyFill="1" applyBorder="1" applyAlignment="1" applyProtection="1">
      <alignment horizontal="center" vertical="center"/>
    </xf>
    <xf numFmtId="0" fontId="54" fillId="44" borderId="1" xfId="0" applyFont="1" applyFill="1" applyBorder="1" applyAlignment="1" applyProtection="1">
      <alignment horizontal="center" vertical="center"/>
    </xf>
    <xf numFmtId="9" fontId="33" fillId="12" borderId="1" xfId="0" applyNumberFormat="1" applyFont="1" applyFill="1" applyBorder="1" applyAlignment="1" applyProtection="1">
      <alignment horizontal="center" vertical="center"/>
    </xf>
    <xf numFmtId="0" fontId="15" fillId="19" borderId="1" xfId="0" applyFont="1" applyFill="1" applyBorder="1" applyAlignment="1" applyProtection="1">
      <alignment horizontal="center" vertical="center"/>
    </xf>
    <xf numFmtId="0" fontId="15" fillId="0" borderId="1" xfId="0" applyFont="1" applyBorder="1" applyAlignment="1" applyProtection="1">
      <alignment vertical="center"/>
    </xf>
    <xf numFmtId="9" fontId="15" fillId="19" borderId="1" xfId="0" applyNumberFormat="1" applyFont="1" applyFill="1" applyBorder="1" applyAlignment="1" applyProtection="1">
      <alignment horizontal="center" vertical="center"/>
    </xf>
    <xf numFmtId="0" fontId="13" fillId="12" borderId="0" xfId="0" applyFont="1" applyFill="1"/>
    <xf numFmtId="0" fontId="13" fillId="46" borderId="0" xfId="0" applyFont="1" applyFill="1"/>
    <xf numFmtId="0" fontId="54" fillId="44" borderId="1" xfId="0" applyFont="1" applyFill="1" applyBorder="1" applyAlignment="1" applyProtection="1">
      <alignment horizontal="center" vertical="center" wrapText="1"/>
    </xf>
    <xf numFmtId="0" fontId="44" fillId="2" borderId="1" xfId="0" applyFont="1" applyFill="1" applyBorder="1" applyAlignment="1">
      <alignment horizontal="center" vertical="center"/>
    </xf>
    <xf numFmtId="0" fontId="44" fillId="43" borderId="1" xfId="0" applyFont="1" applyFill="1" applyBorder="1" applyAlignment="1">
      <alignment horizontal="center" vertical="center"/>
    </xf>
    <xf numFmtId="0" fontId="44" fillId="45" borderId="1" xfId="0" applyFont="1" applyFill="1" applyBorder="1" applyAlignment="1">
      <alignment horizontal="center" vertical="center"/>
    </xf>
    <xf numFmtId="0" fontId="44" fillId="47" borderId="1" xfId="0" applyFont="1" applyFill="1" applyBorder="1" applyAlignment="1">
      <alignment horizontal="center" vertical="center"/>
    </xf>
    <xf numFmtId="0" fontId="44" fillId="44" borderId="1" xfId="0" applyFont="1" applyFill="1" applyBorder="1" applyAlignment="1">
      <alignment horizontal="center" vertical="center"/>
    </xf>
    <xf numFmtId="0" fontId="44" fillId="17" borderId="1" xfId="0" applyFont="1" applyFill="1" applyBorder="1" applyAlignment="1">
      <alignment horizontal="center" vertical="center"/>
    </xf>
    <xf numFmtId="0" fontId="51" fillId="41" borderId="1" xfId="0" applyFont="1" applyFill="1" applyBorder="1" applyAlignment="1">
      <alignment horizontal="center" vertical="center"/>
    </xf>
    <xf numFmtId="0" fontId="51" fillId="11" borderId="1" xfId="0" applyFont="1" applyFill="1" applyBorder="1" applyAlignment="1">
      <alignment horizontal="center" vertical="center"/>
    </xf>
    <xf numFmtId="0" fontId="44" fillId="3" borderId="1" xfId="0" applyFont="1" applyFill="1" applyBorder="1" applyAlignment="1">
      <alignment horizontal="center" vertical="center"/>
    </xf>
    <xf numFmtId="0" fontId="44" fillId="10" borderId="1" xfId="0" applyFont="1" applyFill="1" applyBorder="1" applyAlignment="1">
      <alignment horizontal="center" vertical="center"/>
    </xf>
    <xf numFmtId="0" fontId="51" fillId="40" borderId="1" xfId="0" applyFont="1" applyFill="1" applyBorder="1" applyAlignment="1">
      <alignment horizontal="center" vertical="center"/>
    </xf>
    <xf numFmtId="0" fontId="44" fillId="29" borderId="1" xfId="0" applyFont="1" applyFill="1" applyBorder="1" applyAlignment="1">
      <alignment horizontal="center" vertical="center"/>
    </xf>
    <xf numFmtId="0" fontId="44" fillId="42" borderId="1" xfId="0" applyFont="1" applyFill="1" applyBorder="1" applyAlignment="1">
      <alignment horizontal="center" vertical="center"/>
    </xf>
    <xf numFmtId="0" fontId="44" fillId="38" borderId="1" xfId="0" applyFont="1" applyFill="1" applyBorder="1" applyAlignment="1">
      <alignment horizontal="center" vertical="center"/>
    </xf>
    <xf numFmtId="0" fontId="43" fillId="30" borderId="1" xfId="0" applyFont="1" applyFill="1" applyBorder="1" applyAlignment="1">
      <alignment horizontal="center" vertical="center"/>
    </xf>
    <xf numFmtId="9" fontId="24" fillId="4" borderId="1" xfId="0" applyNumberFormat="1" applyFont="1" applyFill="1" applyBorder="1" applyAlignment="1">
      <alignment horizontal="center" vertical="center"/>
    </xf>
    <xf numFmtId="0" fontId="5" fillId="5" borderId="2" xfId="0" applyFont="1" applyFill="1" applyBorder="1" applyAlignment="1" applyProtection="1">
      <alignment horizontal="center" vertical="center" wrapText="1" readingOrder="2"/>
    </xf>
    <xf numFmtId="0" fontId="5" fillId="5" borderId="14" xfId="0" applyFont="1" applyFill="1" applyBorder="1" applyAlignment="1" applyProtection="1">
      <alignment horizontal="center" vertical="center" wrapText="1" readingOrder="2"/>
    </xf>
    <xf numFmtId="0" fontId="29" fillId="5" borderId="1" xfId="0" applyFont="1" applyFill="1" applyBorder="1" applyAlignment="1" applyProtection="1">
      <alignment horizontal="center" vertical="center" wrapText="1"/>
    </xf>
    <xf numFmtId="0" fontId="55" fillId="5" borderId="1" xfId="0" applyFont="1" applyFill="1" applyBorder="1" applyAlignment="1" applyProtection="1">
      <alignment horizontal="center" vertical="center" wrapText="1"/>
    </xf>
    <xf numFmtId="0" fontId="20" fillId="11" borderId="14" xfId="0" applyFont="1" applyFill="1" applyBorder="1" applyAlignment="1" applyProtection="1">
      <alignment horizontal="center" vertical="center" readingOrder="2"/>
    </xf>
    <xf numFmtId="0" fontId="26" fillId="5" borderId="1" xfId="0" applyFont="1" applyFill="1" applyBorder="1" applyAlignment="1" applyProtection="1">
      <alignment horizontal="center" vertical="center" wrapText="1" readingOrder="2"/>
    </xf>
    <xf numFmtId="0" fontId="18" fillId="23" borderId="1" xfId="0" applyFont="1" applyFill="1" applyBorder="1" applyAlignment="1" applyProtection="1">
      <alignment horizontal="center" vertical="center" wrapText="1" readingOrder="2"/>
    </xf>
    <xf numFmtId="0" fontId="24" fillId="5" borderId="1" xfId="0" applyFont="1" applyFill="1" applyBorder="1" applyAlignment="1" applyProtection="1">
      <alignment horizontal="center" vertical="center" wrapText="1" readingOrder="2"/>
    </xf>
    <xf numFmtId="0" fontId="32" fillId="5" borderId="1" xfId="0" applyFont="1" applyFill="1" applyBorder="1" applyAlignment="1" applyProtection="1">
      <alignment horizontal="center" vertical="center" wrapText="1" readingOrder="2"/>
    </xf>
    <xf numFmtId="0" fontId="4" fillId="5" borderId="0" xfId="0" applyFont="1" applyFill="1" applyAlignment="1" applyProtection="1">
      <alignment horizontal="center" vertical="top" readingOrder="2"/>
      <protection locked="0"/>
    </xf>
    <xf numFmtId="0" fontId="24"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readingOrder="1"/>
    </xf>
    <xf numFmtId="0" fontId="18" fillId="0" borderId="1" xfId="0" applyFont="1" applyFill="1" applyBorder="1" applyAlignment="1" applyProtection="1">
      <alignment horizontal="center" vertical="center" wrapText="1"/>
    </xf>
    <xf numFmtId="0" fontId="18" fillId="5" borderId="1" xfId="0" applyFont="1" applyFill="1" applyBorder="1" applyAlignment="1" applyProtection="1">
      <alignment horizontal="left" vertical="center" wrapText="1" readingOrder="1"/>
    </xf>
    <xf numFmtId="0" fontId="18" fillId="5" borderId="1" xfId="0" applyFont="1" applyFill="1" applyBorder="1" applyAlignment="1" applyProtection="1">
      <alignment horizontal="left" vertical="center" wrapText="1"/>
    </xf>
    <xf numFmtId="0" fontId="32" fillId="0" borderId="1" xfId="0" applyFont="1" applyFill="1" applyBorder="1" applyAlignment="1" applyProtection="1">
      <alignment horizontal="center" vertical="center" wrapText="1"/>
    </xf>
    <xf numFmtId="0" fontId="18" fillId="5" borderId="5" xfId="0" applyFont="1" applyFill="1" applyBorder="1" applyAlignment="1" applyProtection="1">
      <alignment horizontal="left" vertical="center" wrapText="1" readingOrder="1"/>
    </xf>
    <xf numFmtId="0" fontId="18" fillId="5" borderId="1" xfId="0" applyFont="1" applyFill="1" applyBorder="1" applyAlignment="1" applyProtection="1">
      <alignment horizontal="left" vertical="center" wrapText="1" indent="1"/>
    </xf>
    <xf numFmtId="0" fontId="18" fillId="0" borderId="1" xfId="0" applyFont="1" applyBorder="1" applyAlignment="1" applyProtection="1">
      <alignment horizontal="left" vertical="center" wrapText="1" indent="1"/>
    </xf>
    <xf numFmtId="14" fontId="44" fillId="22" borderId="5" xfId="0" applyNumberFormat="1" applyFont="1" applyFill="1" applyBorder="1" applyAlignment="1">
      <alignment horizontal="center" vertical="center"/>
    </xf>
    <xf numFmtId="0" fontId="19" fillId="5" borderId="4" xfId="0" applyFont="1" applyFill="1" applyBorder="1" applyAlignment="1" applyProtection="1">
      <alignment horizontal="center" vertical="center"/>
    </xf>
    <xf numFmtId="0" fontId="48" fillId="5" borderId="0" xfId="0" applyFont="1" applyFill="1" applyProtection="1"/>
    <xf numFmtId="0" fontId="48" fillId="5" borderId="0" xfId="0" applyFont="1" applyFill="1" applyBorder="1" applyAlignment="1" applyProtection="1">
      <alignment horizontal="center"/>
    </xf>
    <xf numFmtId="0" fontId="56" fillId="5" borderId="0" xfId="0" applyFont="1" applyFill="1" applyProtection="1"/>
    <xf numFmtId="0" fontId="18" fillId="12" borderId="1" xfId="0" applyFont="1" applyFill="1" applyBorder="1" applyAlignment="1" applyProtection="1">
      <alignment horizontal="center" vertical="center" readingOrder="1"/>
      <protection locked="0"/>
    </xf>
    <xf numFmtId="0" fontId="49" fillId="47" borderId="1" xfId="0" applyFont="1" applyFill="1" applyBorder="1" applyAlignment="1" applyProtection="1">
      <alignment horizontal="center" vertical="center"/>
    </xf>
    <xf numFmtId="0" fontId="49" fillId="48" borderId="1" xfId="0" applyFont="1" applyFill="1" applyBorder="1" applyAlignment="1" applyProtection="1">
      <alignment horizontal="center" vertical="center"/>
    </xf>
    <xf numFmtId="0" fontId="44" fillId="48" borderId="1" xfId="0" applyFont="1" applyFill="1" applyBorder="1" applyAlignment="1">
      <alignment horizontal="center" vertical="center"/>
    </xf>
    <xf numFmtId="0" fontId="0" fillId="5" borderId="14" xfId="0" applyFill="1" applyBorder="1" applyAlignment="1" applyProtection="1">
      <alignment horizontal="center"/>
      <protection locked="0"/>
    </xf>
    <xf numFmtId="0" fontId="0" fillId="5" borderId="2" xfId="0" applyFill="1" applyBorder="1" applyAlignment="1" applyProtection="1">
      <alignment horizontal="center"/>
      <protection locked="0"/>
    </xf>
    <xf numFmtId="0" fontId="15" fillId="2" borderId="15" xfId="0" applyFont="1" applyFill="1" applyBorder="1" applyAlignment="1" applyProtection="1">
      <alignment horizontal="center" vertical="center"/>
    </xf>
    <xf numFmtId="0" fontId="15" fillId="2" borderId="16"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8" xfId="0" applyFont="1" applyFill="1" applyBorder="1" applyAlignment="1" applyProtection="1">
      <alignment horizontal="center" vertical="center"/>
    </xf>
    <xf numFmtId="0" fontId="15" fillId="2" borderId="19" xfId="0" applyFont="1" applyFill="1" applyBorder="1" applyAlignment="1" applyProtection="1">
      <alignment horizontal="center" vertical="center"/>
    </xf>
    <xf numFmtId="0" fontId="15" fillId="2" borderId="20" xfId="0" applyFont="1" applyFill="1" applyBorder="1" applyAlignment="1" applyProtection="1">
      <alignment horizontal="center" vertical="center"/>
    </xf>
    <xf numFmtId="0" fontId="15" fillId="22" borderId="21" xfId="0" applyFont="1" applyFill="1" applyBorder="1" applyAlignment="1" applyProtection="1">
      <alignment horizontal="center" vertical="center"/>
    </xf>
    <xf numFmtId="0" fontId="15" fillId="22" borderId="22" xfId="0" applyFont="1" applyFill="1" applyBorder="1" applyAlignment="1" applyProtection="1">
      <alignment horizontal="center" vertical="center"/>
    </xf>
    <xf numFmtId="0" fontId="15" fillId="22" borderId="23" xfId="0" applyFont="1" applyFill="1" applyBorder="1" applyAlignment="1" applyProtection="1">
      <alignment horizontal="center" vertical="center"/>
    </xf>
    <xf numFmtId="0" fontId="37" fillId="23" borderId="21" xfId="0" applyFont="1" applyFill="1" applyBorder="1" applyAlignment="1" applyProtection="1">
      <alignment horizontal="center" vertical="center" readingOrder="1"/>
    </xf>
    <xf numFmtId="0" fontId="37" fillId="23" borderId="22" xfId="0" applyFont="1" applyFill="1" applyBorder="1" applyAlignment="1" applyProtection="1">
      <alignment horizontal="center" vertical="center" readingOrder="1"/>
    </xf>
    <xf numFmtId="0" fontId="37" fillId="23" borderId="23" xfId="0" applyFont="1" applyFill="1" applyBorder="1" applyAlignment="1" applyProtection="1">
      <alignment horizontal="center" vertical="center" readingOrder="1"/>
    </xf>
    <xf numFmtId="0" fontId="13" fillId="5" borderId="1" xfId="0" applyFont="1" applyFill="1" applyBorder="1" applyAlignment="1" applyProtection="1">
      <alignment horizontal="center"/>
      <protection locked="0"/>
    </xf>
    <xf numFmtId="0" fontId="48" fillId="31" borderId="1" xfId="0" applyFont="1" applyFill="1" applyBorder="1" applyAlignment="1" applyProtection="1">
      <alignment horizontal="center" vertical="center"/>
    </xf>
    <xf numFmtId="0" fontId="0" fillId="5" borderId="1" xfId="0" applyFill="1" applyBorder="1" applyAlignment="1" applyProtection="1">
      <alignment horizontal="center" vertical="center"/>
      <protection locked="0"/>
    </xf>
    <xf numFmtId="0" fontId="48" fillId="32" borderId="1" xfId="0" applyFont="1" applyFill="1" applyBorder="1" applyAlignment="1" applyProtection="1">
      <alignment horizontal="center" vertical="center"/>
    </xf>
    <xf numFmtId="0" fontId="0" fillId="5" borderId="1" xfId="0" applyFill="1" applyBorder="1" applyAlignment="1" applyProtection="1">
      <alignment horizontal="center"/>
      <protection locked="0"/>
    </xf>
    <xf numFmtId="0" fontId="48" fillId="48" borderId="1" xfId="0"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8" xfId="0" applyFont="1" applyFill="1" applyBorder="1" applyAlignment="1" applyProtection="1">
      <alignment horizontal="center" vertical="center"/>
    </xf>
    <xf numFmtId="0" fontId="17" fillId="2" borderId="9" xfId="0" applyFont="1" applyFill="1" applyBorder="1" applyAlignment="1" applyProtection="1">
      <alignment horizontal="center" vertical="center"/>
    </xf>
    <xf numFmtId="0" fontId="20" fillId="19" borderId="1" xfId="0" applyFont="1" applyFill="1" applyBorder="1" applyAlignment="1" applyProtection="1">
      <alignment horizontal="center" vertical="center"/>
    </xf>
    <xf numFmtId="0" fontId="20" fillId="19" borderId="5" xfId="0" applyFont="1" applyFill="1" applyBorder="1" applyAlignment="1" applyProtection="1">
      <alignment horizontal="center" vertical="center"/>
    </xf>
    <xf numFmtId="0" fontId="20" fillId="19" borderId="9" xfId="0" applyFont="1" applyFill="1" applyBorder="1" applyAlignment="1" applyProtection="1">
      <alignment horizontal="center" vertical="center"/>
    </xf>
    <xf numFmtId="0" fontId="18" fillId="2" borderId="1" xfId="0" applyFont="1" applyFill="1" applyBorder="1" applyAlignment="1" applyProtection="1">
      <alignment horizontal="center" vertical="center"/>
    </xf>
    <xf numFmtId="9" fontId="9" fillId="12" borderId="1" xfId="57" applyFont="1" applyFill="1" applyBorder="1" applyAlignment="1" applyProtection="1">
      <alignment horizontal="center" vertical="center" wrapText="1" readingOrder="1"/>
    </xf>
    <xf numFmtId="9" fontId="9" fillId="12" borderId="2" xfId="57" applyFont="1" applyFill="1" applyBorder="1" applyAlignment="1" applyProtection="1">
      <alignment horizontal="center" vertical="center" wrapText="1" readingOrder="1"/>
    </xf>
    <xf numFmtId="0" fontId="0" fillId="5" borderId="2" xfId="0" applyFill="1" applyBorder="1" applyAlignment="1" applyProtection="1">
      <alignment horizontal="center"/>
      <protection locked="0"/>
    </xf>
    <xf numFmtId="0" fontId="0" fillId="5" borderId="14" xfId="0" applyFill="1" applyBorder="1" applyAlignment="1" applyProtection="1">
      <alignment horizontal="center"/>
      <protection locked="0"/>
    </xf>
    <xf numFmtId="0" fontId="20" fillId="19" borderId="4" xfId="0" applyFont="1" applyFill="1" applyBorder="1" applyAlignment="1" applyProtection="1">
      <alignment horizontal="center" vertical="center"/>
    </xf>
    <xf numFmtId="0" fontId="20" fillId="19" borderId="13" xfId="0" applyFont="1" applyFill="1" applyBorder="1" applyAlignment="1" applyProtection="1">
      <alignment horizontal="center" vertical="center"/>
    </xf>
    <xf numFmtId="0" fontId="20" fillId="19" borderId="6" xfId="0" applyFont="1" applyFill="1" applyBorder="1" applyAlignment="1" applyProtection="1">
      <alignment horizontal="center" vertical="center"/>
    </xf>
    <xf numFmtId="0" fontId="20" fillId="19" borderId="11" xfId="0" applyFont="1" applyFill="1" applyBorder="1" applyAlignment="1" applyProtection="1">
      <alignment horizontal="center" vertical="center"/>
    </xf>
    <xf numFmtId="0" fontId="20" fillId="19" borderId="1" xfId="0" applyFont="1" applyFill="1" applyBorder="1" applyAlignment="1" applyProtection="1">
      <alignment horizontal="center" vertical="center" wrapText="1"/>
    </xf>
    <xf numFmtId="0" fontId="20" fillId="11" borderId="1" xfId="0" applyFont="1" applyFill="1" applyBorder="1" applyAlignment="1" applyProtection="1">
      <alignment horizontal="center" vertical="center"/>
    </xf>
    <xf numFmtId="0" fontId="20" fillId="18" borderId="1" xfId="0" applyFont="1" applyFill="1" applyBorder="1" applyAlignment="1" applyProtection="1">
      <alignment horizontal="center" vertical="center"/>
    </xf>
    <xf numFmtId="0" fontId="20" fillId="18" borderId="2" xfId="0" applyFont="1" applyFill="1" applyBorder="1" applyAlignment="1" applyProtection="1">
      <alignment horizontal="center" vertical="center"/>
    </xf>
    <xf numFmtId="0" fontId="18" fillId="24" borderId="2" xfId="0" applyFont="1" applyFill="1" applyBorder="1" applyAlignment="1" applyProtection="1">
      <alignment horizontal="left" vertical="center" wrapText="1" readingOrder="2"/>
    </xf>
    <xf numFmtId="0" fontId="18" fillId="24" borderId="12" xfId="0" applyFont="1" applyFill="1" applyBorder="1" applyAlignment="1" applyProtection="1">
      <alignment horizontal="left" vertical="center" wrapText="1" readingOrder="2"/>
    </xf>
    <xf numFmtId="0" fontId="0" fillId="5" borderId="7" xfId="0" applyFill="1" applyBorder="1" applyAlignment="1" applyProtection="1">
      <alignment horizontal="center"/>
    </xf>
    <xf numFmtId="0" fontId="0" fillId="5" borderId="0" xfId="0" applyFill="1" applyBorder="1" applyAlignment="1" applyProtection="1">
      <alignment horizontal="center"/>
    </xf>
    <xf numFmtId="0" fontId="0" fillId="5" borderId="10" xfId="0" applyFill="1" applyBorder="1" applyAlignment="1" applyProtection="1">
      <alignment horizontal="center"/>
    </xf>
    <xf numFmtId="0" fontId="0" fillId="13" borderId="1" xfId="0" applyFill="1" applyBorder="1" applyAlignment="1" applyProtection="1">
      <alignment horizontal="center"/>
    </xf>
    <xf numFmtId="0" fontId="35" fillId="2" borderId="1" xfId="0" applyFont="1" applyFill="1" applyBorder="1" applyAlignment="1" applyProtection="1">
      <alignment horizontal="center" vertical="center"/>
    </xf>
    <xf numFmtId="0" fontId="35" fillId="2" borderId="5" xfId="0" applyFont="1" applyFill="1" applyBorder="1" applyAlignment="1" applyProtection="1">
      <alignment horizontal="center" vertical="center"/>
    </xf>
    <xf numFmtId="0" fontId="17" fillId="2" borderId="1" xfId="0" applyFont="1" applyFill="1" applyBorder="1" applyAlignment="1" applyProtection="1">
      <alignment horizontal="center" vertical="center"/>
    </xf>
    <xf numFmtId="0" fontId="36" fillId="12" borderId="2" xfId="0" applyFont="1" applyFill="1" applyBorder="1" applyAlignment="1" applyProtection="1">
      <alignment horizontal="center" vertical="center"/>
    </xf>
    <xf numFmtId="0" fontId="36" fillId="12" borderId="12" xfId="0" applyFont="1" applyFill="1" applyBorder="1" applyAlignment="1" applyProtection="1">
      <alignment horizontal="center" vertical="center"/>
    </xf>
    <xf numFmtId="0" fontId="29" fillId="20" borderId="1" xfId="0" applyFont="1" applyFill="1" applyBorder="1" applyAlignment="1" applyProtection="1">
      <alignment horizontal="center" vertical="center"/>
    </xf>
    <xf numFmtId="0" fontId="0" fillId="5" borderId="3" xfId="0" applyFill="1" applyBorder="1" applyAlignment="1" applyProtection="1">
      <alignment horizontal="center"/>
    </xf>
    <xf numFmtId="0" fontId="30" fillId="2" borderId="6"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30" fillId="2" borderId="6" xfId="0"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0" fontId="30" fillId="2" borderId="11" xfId="0" applyFont="1" applyFill="1" applyBorder="1" applyAlignment="1" applyProtection="1">
      <alignment horizontal="center" vertical="center"/>
    </xf>
    <xf numFmtId="0" fontId="16" fillId="5" borderId="2" xfId="0" applyFont="1" applyFill="1" applyBorder="1" applyAlignment="1" applyProtection="1">
      <alignment horizontal="center" vertical="center"/>
    </xf>
    <xf numFmtId="0" fontId="16" fillId="5" borderId="14" xfId="0" applyFont="1" applyFill="1" applyBorder="1" applyAlignment="1" applyProtection="1">
      <alignment horizontal="center" vertical="center"/>
    </xf>
    <xf numFmtId="0" fontId="20" fillId="19" borderId="2" xfId="0" applyFont="1" applyFill="1" applyBorder="1" applyAlignment="1" applyProtection="1">
      <alignment horizontal="center" vertical="center"/>
    </xf>
    <xf numFmtId="0" fontId="20" fillId="19" borderId="12" xfId="0" applyFont="1" applyFill="1" applyBorder="1" applyAlignment="1" applyProtection="1">
      <alignment horizontal="center" vertical="center"/>
    </xf>
    <xf numFmtId="0" fontId="20" fillId="19" borderId="14" xfId="0" applyFont="1" applyFill="1" applyBorder="1" applyAlignment="1" applyProtection="1">
      <alignment horizontal="center" vertical="center"/>
    </xf>
    <xf numFmtId="0" fontId="20" fillId="5" borderId="2" xfId="0" applyFont="1" applyFill="1" applyBorder="1" applyAlignment="1" applyProtection="1">
      <alignment horizontal="center" vertical="center" wrapText="1" readingOrder="1"/>
    </xf>
    <xf numFmtId="0" fontId="20" fillId="5" borderId="12" xfId="0" applyFont="1" applyFill="1" applyBorder="1" applyAlignment="1" applyProtection="1">
      <alignment horizontal="center" vertical="center" wrapText="1" readingOrder="1"/>
    </xf>
    <xf numFmtId="0" fontId="20" fillId="7" borderId="2" xfId="0" applyFont="1" applyFill="1" applyBorder="1" applyAlignment="1" applyProtection="1">
      <alignment horizontal="center" vertical="center" wrapText="1" readingOrder="1"/>
    </xf>
    <xf numFmtId="0" fontId="20" fillId="7" borderId="12" xfId="0" applyFont="1" applyFill="1" applyBorder="1" applyAlignment="1" applyProtection="1">
      <alignment horizontal="center" vertical="center" wrapText="1" readingOrder="1"/>
    </xf>
    <xf numFmtId="0" fontId="20" fillId="14" borderId="2" xfId="0" applyFont="1" applyFill="1" applyBorder="1" applyAlignment="1" applyProtection="1">
      <alignment horizontal="center" vertical="center" wrapText="1" readingOrder="1"/>
    </xf>
    <xf numFmtId="0" fontId="20" fillId="14" borderId="12" xfId="0" applyFont="1" applyFill="1" applyBorder="1" applyAlignment="1" applyProtection="1">
      <alignment horizontal="center" vertical="center" wrapText="1" readingOrder="1"/>
    </xf>
    <xf numFmtId="0" fontId="24" fillId="10" borderId="1" xfId="0" applyFont="1" applyFill="1" applyBorder="1" applyAlignment="1" applyProtection="1">
      <alignment horizontal="center" vertical="center" wrapText="1"/>
      <protection locked="0"/>
    </xf>
    <xf numFmtId="9" fontId="23" fillId="4" borderId="1" xfId="0" applyNumberFormat="1" applyFont="1" applyFill="1" applyBorder="1" applyAlignment="1" applyProtection="1">
      <alignment horizontal="center" vertical="center"/>
    </xf>
    <xf numFmtId="0" fontId="31" fillId="2" borderId="5" xfId="0" applyFont="1" applyFill="1" applyBorder="1" applyAlignment="1" applyProtection="1">
      <alignment horizontal="center" vertical="center" textRotation="90"/>
      <protection locked="0"/>
    </xf>
    <xf numFmtId="0" fontId="31" fillId="2" borderId="8" xfId="0" applyFont="1" applyFill="1" applyBorder="1" applyAlignment="1" applyProtection="1">
      <alignment horizontal="center" vertical="center" textRotation="90"/>
      <protection locked="0"/>
    </xf>
    <xf numFmtId="0" fontId="31" fillId="2" borderId="9" xfId="0" applyFont="1" applyFill="1" applyBorder="1" applyAlignment="1" applyProtection="1">
      <alignment horizontal="center" vertical="center" textRotation="90"/>
      <protection locked="0"/>
    </xf>
    <xf numFmtId="0" fontId="38" fillId="24" borderId="2" xfId="0" applyFont="1" applyFill="1" applyBorder="1" applyAlignment="1" applyProtection="1">
      <alignment horizontal="left" vertical="center" wrapText="1" readingOrder="1"/>
    </xf>
    <xf numFmtId="0" fontId="38" fillId="24" borderId="12" xfId="0" applyFont="1" applyFill="1" applyBorder="1" applyAlignment="1" applyProtection="1">
      <alignment horizontal="left" vertical="center" wrapText="1" readingOrder="1"/>
    </xf>
    <xf numFmtId="0" fontId="38" fillId="24" borderId="14" xfId="0" applyFont="1" applyFill="1" applyBorder="1" applyAlignment="1" applyProtection="1">
      <alignment horizontal="left" vertical="center" wrapText="1" readingOrder="1"/>
    </xf>
    <xf numFmtId="0" fontId="34" fillId="9" borderId="1" xfId="0" applyFont="1" applyFill="1" applyBorder="1" applyAlignment="1" applyProtection="1">
      <alignment horizontal="center" vertical="center"/>
    </xf>
    <xf numFmtId="0" fontId="45" fillId="25" borderId="1" xfId="0" applyFont="1" applyFill="1" applyBorder="1" applyAlignment="1" applyProtection="1">
      <alignment horizontal="center"/>
    </xf>
    <xf numFmtId="0" fontId="14" fillId="3" borderId="1" xfId="0" applyFont="1" applyFill="1" applyBorder="1" applyAlignment="1" applyProtection="1">
      <alignment horizontal="center" vertical="center" readingOrder="1"/>
    </xf>
    <xf numFmtId="0" fontId="4" fillId="5" borderId="5" xfId="0" applyFont="1" applyFill="1" applyBorder="1" applyAlignment="1" applyProtection="1">
      <alignment horizontal="center" vertical="top" wrapText="1"/>
      <protection locked="0"/>
    </xf>
    <xf numFmtId="0" fontId="4" fillId="5" borderId="8" xfId="0" applyFont="1" applyFill="1" applyBorder="1" applyAlignment="1" applyProtection="1">
      <alignment horizontal="center" vertical="top" wrapText="1"/>
      <protection locked="0"/>
    </xf>
    <xf numFmtId="0" fontId="4" fillId="5" borderId="9" xfId="0" applyFont="1" applyFill="1" applyBorder="1" applyAlignment="1" applyProtection="1">
      <alignment horizontal="center" vertical="top" wrapText="1"/>
      <protection locked="0"/>
    </xf>
    <xf numFmtId="9" fontId="10" fillId="5" borderId="5" xfId="0" applyNumberFormat="1" applyFont="1" applyFill="1" applyBorder="1" applyAlignment="1" applyProtection="1">
      <alignment horizontal="center" vertical="center" readingOrder="1"/>
    </xf>
    <xf numFmtId="9" fontId="10" fillId="5" borderId="8" xfId="0" applyNumberFormat="1" applyFont="1" applyFill="1" applyBorder="1" applyAlignment="1" applyProtection="1">
      <alignment horizontal="center" vertical="center" readingOrder="1"/>
    </xf>
    <xf numFmtId="9" fontId="10" fillId="5" borderId="9" xfId="0" applyNumberFormat="1" applyFont="1" applyFill="1" applyBorder="1" applyAlignment="1" applyProtection="1">
      <alignment horizontal="center" vertical="center" readingOrder="1"/>
    </xf>
    <xf numFmtId="0" fontId="20" fillId="20" borderId="1" xfId="0" applyFont="1" applyFill="1" applyBorder="1" applyAlignment="1" applyProtection="1">
      <alignment horizontal="center" vertical="center"/>
    </xf>
    <xf numFmtId="0" fontId="16" fillId="23" borderId="6" xfId="0" applyFont="1" applyFill="1" applyBorder="1" applyAlignment="1" applyProtection="1">
      <alignment horizontal="center" vertical="center" wrapText="1"/>
    </xf>
    <xf numFmtId="0" fontId="16" fillId="23" borderId="11" xfId="0" applyFont="1" applyFill="1" applyBorder="1" applyAlignment="1" applyProtection="1">
      <alignment horizontal="center" vertical="center" wrapText="1"/>
    </xf>
    <xf numFmtId="0" fontId="16" fillId="23" borderId="6" xfId="0" applyFont="1" applyFill="1" applyBorder="1" applyAlignment="1" applyProtection="1">
      <alignment horizontal="center" vertical="center"/>
    </xf>
    <xf numFmtId="0" fontId="16" fillId="23" borderId="10" xfId="0" applyFont="1" applyFill="1" applyBorder="1" applyAlignment="1" applyProtection="1">
      <alignment horizontal="center" vertical="center"/>
    </xf>
    <xf numFmtId="0" fontId="16" fillId="23" borderId="11" xfId="0" applyFont="1" applyFill="1" applyBorder="1" applyAlignment="1" applyProtection="1">
      <alignment horizontal="center" vertical="center"/>
    </xf>
    <xf numFmtId="0" fontId="0" fillId="12" borderId="0" xfId="0" applyFill="1" applyAlignment="1">
      <alignment horizontal="center"/>
    </xf>
    <xf numFmtId="0" fontId="48" fillId="3" borderId="1" xfId="0" applyFont="1" applyFill="1" applyBorder="1" applyAlignment="1" applyProtection="1">
      <alignment horizontal="center" vertical="center" readingOrder="1"/>
    </xf>
    <xf numFmtId="0" fontId="4" fillId="2" borderId="0" xfId="0" applyFont="1" applyFill="1" applyBorder="1" applyAlignment="1" applyProtection="1">
      <alignment horizontal="center" vertical="top"/>
      <protection locked="0"/>
    </xf>
    <xf numFmtId="0" fontId="17" fillId="2" borderId="0" xfId="0" applyFont="1" applyFill="1" applyBorder="1" applyAlignment="1" applyProtection="1">
      <alignment horizontal="center" vertical="center"/>
    </xf>
    <xf numFmtId="0" fontId="0" fillId="5" borderId="1" xfId="0" applyFill="1" applyBorder="1" applyAlignment="1" applyProtection="1">
      <alignment horizontal="center"/>
    </xf>
    <xf numFmtId="0" fontId="14" fillId="25" borderId="1" xfId="0" applyFont="1" applyFill="1" applyBorder="1" applyAlignment="1" applyProtection="1">
      <alignment horizontal="center"/>
    </xf>
    <xf numFmtId="0" fontId="18" fillId="2" borderId="5" xfId="0" applyFont="1" applyFill="1" applyBorder="1" applyAlignment="1" applyProtection="1">
      <alignment horizontal="center" vertical="center"/>
    </xf>
    <xf numFmtId="0" fontId="18" fillId="2" borderId="8" xfId="0" applyFont="1" applyFill="1" applyBorder="1" applyAlignment="1" applyProtection="1">
      <alignment horizontal="center" vertical="center"/>
    </xf>
    <xf numFmtId="0" fontId="18" fillId="2" borderId="9" xfId="0" applyFont="1" applyFill="1" applyBorder="1" applyAlignment="1" applyProtection="1">
      <alignment horizontal="center" vertical="center"/>
    </xf>
    <xf numFmtId="0" fontId="48" fillId="25" borderId="1" xfId="0" applyFont="1" applyFill="1" applyBorder="1" applyAlignment="1" applyProtection="1">
      <alignment horizontal="center"/>
    </xf>
    <xf numFmtId="9" fontId="9" fillId="12" borderId="12" xfId="57" applyFont="1" applyFill="1" applyBorder="1" applyAlignment="1" applyProtection="1">
      <alignment horizontal="center" vertical="center" wrapText="1" readingOrder="1"/>
    </xf>
    <xf numFmtId="0" fontId="20" fillId="19" borderId="5" xfId="0" applyFont="1" applyFill="1" applyBorder="1" applyAlignment="1" applyProtection="1">
      <alignment horizontal="center" vertical="center" wrapText="1"/>
    </xf>
    <xf numFmtId="0" fontId="20" fillId="19" borderId="9" xfId="0" applyFont="1" applyFill="1" applyBorder="1" applyAlignment="1" applyProtection="1">
      <alignment horizontal="center" vertical="center" wrapText="1"/>
    </xf>
    <xf numFmtId="0" fontId="20" fillId="11" borderId="2" xfId="0" applyFont="1" applyFill="1" applyBorder="1" applyAlignment="1" applyProtection="1">
      <alignment horizontal="center" vertical="center"/>
    </xf>
    <xf numFmtId="0" fontId="20" fillId="11" borderId="12" xfId="0" applyFont="1" applyFill="1" applyBorder="1" applyAlignment="1" applyProtection="1">
      <alignment horizontal="center" vertical="center"/>
    </xf>
    <xf numFmtId="0" fontId="20" fillId="11" borderId="14" xfId="0" applyFont="1" applyFill="1" applyBorder="1" applyAlignment="1" applyProtection="1">
      <alignment horizontal="center" vertical="center"/>
    </xf>
    <xf numFmtId="0" fontId="20" fillId="18" borderId="12"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5" xfId="0" applyFont="1" applyFill="1" applyBorder="1" applyAlignment="1" applyProtection="1">
      <alignment horizontal="center" vertical="center"/>
    </xf>
    <xf numFmtId="0" fontId="20" fillId="5" borderId="14" xfId="0" applyFont="1" applyFill="1" applyBorder="1" applyAlignment="1" applyProtection="1">
      <alignment horizontal="center" vertical="center" wrapText="1" readingOrder="1"/>
    </xf>
    <xf numFmtId="0" fontId="20" fillId="7" borderId="14" xfId="0" applyFont="1" applyFill="1" applyBorder="1" applyAlignment="1" applyProtection="1">
      <alignment horizontal="center" vertical="center" wrapText="1" readingOrder="1"/>
    </xf>
    <xf numFmtId="0" fontId="20" fillId="14" borderId="14" xfId="0" applyFont="1" applyFill="1" applyBorder="1" applyAlignment="1" applyProtection="1">
      <alignment horizontal="center" vertical="center" wrapText="1" readingOrder="1"/>
    </xf>
    <xf numFmtId="0" fontId="24" fillId="14" borderId="1" xfId="0" applyFont="1" applyFill="1" applyBorder="1" applyAlignment="1" applyProtection="1">
      <alignment horizontal="center" vertical="center" wrapText="1"/>
      <protection locked="0"/>
    </xf>
    <xf numFmtId="0" fontId="28" fillId="2" borderId="13"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18" fillId="2" borderId="2" xfId="0" applyFont="1" applyFill="1" applyBorder="1" applyAlignment="1" applyProtection="1">
      <alignment horizontal="center" vertical="center"/>
    </xf>
    <xf numFmtId="0" fontId="18" fillId="2" borderId="12" xfId="0" applyFont="1" applyFill="1" applyBorder="1" applyAlignment="1" applyProtection="1">
      <alignment horizontal="center" vertical="center"/>
    </xf>
    <xf numFmtId="0" fontId="18" fillId="2" borderId="14" xfId="0" applyFont="1" applyFill="1" applyBorder="1" applyAlignment="1" applyProtection="1">
      <alignment horizontal="center" vertical="center"/>
    </xf>
    <xf numFmtId="0" fontId="18" fillId="2" borderId="2" xfId="0" applyFont="1" applyFill="1" applyBorder="1" applyAlignment="1" applyProtection="1">
      <alignment horizontal="center" vertical="center" wrapText="1"/>
    </xf>
    <xf numFmtId="0" fontId="18" fillId="2" borderId="14" xfId="0" applyFont="1" applyFill="1" applyBorder="1" applyAlignment="1" applyProtection="1">
      <alignment horizontal="center" vertical="center" wrapText="1"/>
    </xf>
    <xf numFmtId="0" fontId="0" fillId="5" borderId="11" xfId="0" applyFill="1" applyBorder="1" applyAlignment="1" applyProtection="1">
      <alignment horizontal="center"/>
    </xf>
    <xf numFmtId="0" fontId="18" fillId="20" borderId="2" xfId="0" applyFont="1" applyFill="1" applyBorder="1" applyAlignment="1" applyProtection="1">
      <alignment horizontal="center" vertical="center"/>
    </xf>
    <xf numFmtId="0" fontId="18" fillId="20" borderId="12" xfId="0" applyFont="1" applyFill="1" applyBorder="1" applyAlignment="1" applyProtection="1">
      <alignment horizontal="center" vertical="center"/>
    </xf>
    <xf numFmtId="0" fontId="18" fillId="20" borderId="14" xfId="0" applyFont="1" applyFill="1" applyBorder="1" applyAlignment="1" applyProtection="1">
      <alignment horizontal="center" vertical="center"/>
    </xf>
    <xf numFmtId="0" fontId="5" fillId="5" borderId="2" xfId="0" applyFont="1" applyFill="1" applyBorder="1" applyAlignment="1" applyProtection="1">
      <alignment horizontal="center" vertical="center" wrapText="1" readingOrder="2"/>
    </xf>
    <xf numFmtId="0" fontId="5" fillId="5" borderId="14" xfId="0" applyFont="1" applyFill="1" applyBorder="1" applyAlignment="1" applyProtection="1">
      <alignment horizontal="center" vertical="center" wrapText="1" readingOrder="2"/>
    </xf>
    <xf numFmtId="0" fontId="28" fillId="2" borderId="1" xfId="0" applyFont="1" applyFill="1" applyBorder="1" applyAlignment="1">
      <alignment horizontal="center" vertical="center" wrapText="1"/>
    </xf>
    <xf numFmtId="0" fontId="32" fillId="12" borderId="1" xfId="0" applyFont="1" applyFill="1" applyBorder="1" applyAlignment="1" applyProtection="1">
      <alignment horizontal="center" vertical="center" wrapText="1"/>
      <protection locked="0"/>
    </xf>
    <xf numFmtId="0" fontId="28" fillId="2" borderId="5"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19" fillId="5" borderId="24" xfId="0" applyFont="1" applyFill="1" applyBorder="1" applyAlignment="1" applyProtection="1">
      <alignment horizontal="center" vertical="center"/>
    </xf>
    <xf numFmtId="0" fontId="19" fillId="5" borderId="6" xfId="0" applyFont="1" applyFill="1" applyBorder="1" applyAlignment="1" applyProtection="1">
      <alignment horizontal="center" vertical="center"/>
    </xf>
    <xf numFmtId="0" fontId="50" fillId="19" borderId="5" xfId="0" applyFont="1" applyFill="1" applyBorder="1" applyAlignment="1" applyProtection="1">
      <alignment horizontal="center" vertical="center"/>
    </xf>
    <xf numFmtId="0" fontId="50" fillId="19" borderId="9" xfId="0" applyFont="1" applyFill="1" applyBorder="1" applyAlignment="1" applyProtection="1">
      <alignment horizontal="center" vertical="center"/>
    </xf>
    <xf numFmtId="0" fontId="14" fillId="3" borderId="24" xfId="0" applyFont="1" applyFill="1" applyBorder="1" applyAlignment="1" applyProtection="1">
      <alignment horizontal="center" vertical="center" readingOrder="1"/>
    </xf>
    <xf numFmtId="0" fontId="14" fillId="3" borderId="0" xfId="0" applyFont="1" applyFill="1" applyBorder="1" applyAlignment="1" applyProtection="1">
      <alignment horizontal="center" vertical="center" readingOrder="1"/>
    </xf>
    <xf numFmtId="0" fontId="34" fillId="9" borderId="24" xfId="0" applyFont="1" applyFill="1" applyBorder="1" applyAlignment="1" applyProtection="1">
      <alignment horizontal="center" vertical="center"/>
    </xf>
    <xf numFmtId="0" fontId="34" fillId="9" borderId="0" xfId="0" applyFont="1" applyFill="1" applyBorder="1" applyAlignment="1" applyProtection="1">
      <alignment horizontal="center" vertical="center"/>
    </xf>
    <xf numFmtId="0" fontId="14" fillId="25" borderId="24" xfId="0" applyFont="1" applyFill="1" applyBorder="1" applyAlignment="1" applyProtection="1">
      <alignment horizontal="center"/>
    </xf>
    <xf numFmtId="0" fontId="14" fillId="25" borderId="0" xfId="0" applyFont="1" applyFill="1" applyBorder="1" applyAlignment="1" applyProtection="1">
      <alignment horizontal="center"/>
    </xf>
    <xf numFmtId="9" fontId="9" fillId="12" borderId="14" xfId="57" applyFont="1" applyFill="1" applyBorder="1" applyAlignment="1" applyProtection="1">
      <alignment horizontal="center" vertical="center" wrapText="1" readingOrder="1"/>
    </xf>
    <xf numFmtId="0" fontId="34" fillId="9" borderId="4" xfId="0" applyFont="1" applyFill="1" applyBorder="1" applyAlignment="1" applyProtection="1">
      <alignment horizontal="center" vertical="center"/>
    </xf>
    <xf numFmtId="0" fontId="34" fillId="9" borderId="7" xfId="0" applyFont="1" applyFill="1" applyBorder="1" applyAlignment="1" applyProtection="1">
      <alignment horizontal="center" vertical="center"/>
    </xf>
    <xf numFmtId="0" fontId="34" fillId="9" borderId="13" xfId="0" applyFont="1" applyFill="1" applyBorder="1" applyAlignment="1" applyProtection="1">
      <alignment horizontal="center" vertical="center"/>
    </xf>
    <xf numFmtId="0" fontId="14" fillId="3" borderId="3" xfId="0" applyFont="1" applyFill="1" applyBorder="1" applyAlignment="1" applyProtection="1">
      <alignment horizontal="center" vertical="center" readingOrder="1"/>
    </xf>
    <xf numFmtId="0" fontId="14" fillId="25" borderId="6" xfId="0" applyFont="1" applyFill="1" applyBorder="1" applyAlignment="1" applyProtection="1">
      <alignment horizontal="center"/>
    </xf>
    <xf numFmtId="0" fontId="14" fillId="25" borderId="10" xfId="0" applyFont="1" applyFill="1" applyBorder="1" applyAlignment="1" applyProtection="1">
      <alignment horizontal="center"/>
    </xf>
    <xf numFmtId="0" fontId="14" fillId="25" borderId="11" xfId="0" applyFont="1" applyFill="1" applyBorder="1" applyAlignment="1" applyProtection="1">
      <alignment horizontal="center"/>
    </xf>
    <xf numFmtId="0" fontId="18" fillId="24" borderId="2" xfId="0" applyFont="1" applyFill="1" applyBorder="1" applyAlignment="1" applyProtection="1">
      <alignment horizontal="left" vertical="center" wrapText="1" readingOrder="1"/>
    </xf>
    <xf numFmtId="0" fontId="18" fillId="24" borderId="12" xfId="0" applyFont="1" applyFill="1" applyBorder="1" applyAlignment="1" applyProtection="1">
      <alignment horizontal="left" vertical="center" wrapText="1" readingOrder="1"/>
    </xf>
    <xf numFmtId="0" fontId="18" fillId="24" borderId="14" xfId="0" applyFont="1" applyFill="1" applyBorder="1" applyAlignment="1" applyProtection="1">
      <alignment horizontal="left" vertical="center" wrapText="1" readingOrder="1"/>
    </xf>
    <xf numFmtId="0" fontId="24" fillId="14" borderId="2" xfId="0" applyFont="1" applyFill="1" applyBorder="1" applyAlignment="1" applyProtection="1">
      <alignment horizontal="center" vertical="center" wrapText="1"/>
      <protection locked="0"/>
    </xf>
    <xf numFmtId="0" fontId="24" fillId="14" borderId="14" xfId="0" applyFont="1" applyFill="1" applyBorder="1" applyAlignment="1" applyProtection="1">
      <alignment horizontal="center" vertical="center" wrapText="1"/>
      <protection locked="0"/>
    </xf>
    <xf numFmtId="0" fontId="54" fillId="44" borderId="1" xfId="0" applyFont="1" applyFill="1" applyBorder="1" applyAlignment="1" applyProtection="1">
      <alignment horizontal="center" vertical="center"/>
    </xf>
    <xf numFmtId="0" fontId="53" fillId="31" borderId="2" xfId="0" applyFont="1" applyFill="1" applyBorder="1" applyAlignment="1" applyProtection="1">
      <alignment horizontal="center" vertical="center"/>
    </xf>
    <xf numFmtId="0" fontId="53" fillId="31" borderId="12" xfId="0" applyFont="1" applyFill="1" applyBorder="1" applyAlignment="1" applyProtection="1">
      <alignment horizontal="center" vertical="center"/>
    </xf>
    <xf numFmtId="0" fontId="53" fillId="31" borderId="14" xfId="0" applyFont="1" applyFill="1" applyBorder="1" applyAlignment="1" applyProtection="1">
      <alignment horizontal="center" vertical="center"/>
    </xf>
    <xf numFmtId="0" fontId="53" fillId="15" borderId="2" xfId="0" applyFont="1" applyFill="1" applyBorder="1" applyAlignment="1" applyProtection="1">
      <alignment horizontal="center" vertical="center"/>
    </xf>
    <xf numFmtId="0" fontId="53" fillId="15" borderId="12" xfId="0" applyFont="1" applyFill="1" applyBorder="1" applyAlignment="1" applyProtection="1">
      <alignment horizontal="center" vertical="center"/>
    </xf>
    <xf numFmtId="0" fontId="53" fillId="15" borderId="14" xfId="0" applyFont="1" applyFill="1" applyBorder="1" applyAlignment="1" applyProtection="1">
      <alignment horizontal="center" vertical="center"/>
    </xf>
    <xf numFmtId="0" fontId="15" fillId="22" borderId="0" xfId="0" applyFont="1" applyFill="1" applyAlignment="1">
      <alignment horizontal="center"/>
    </xf>
  </cellXfs>
  <cellStyles count="59">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Normal" xfId="0" builtinId="0"/>
    <cellStyle name="Normal 2" xfId="58"/>
    <cellStyle name="Percent" xfId="57" builtinId="5"/>
  </cellStyles>
  <dxfs count="3676">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numFmt numFmtId="0" formatCode="Genera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297B29"/>
        </patternFill>
      </fill>
    </dxf>
    <dxf>
      <fill>
        <patternFill>
          <bgColor rgb="FF297B29"/>
        </patternFill>
      </fill>
    </dxf>
    <dxf>
      <fill>
        <patternFill>
          <bgColor rgb="FF297B29"/>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00B050"/>
        </patternFill>
      </fill>
    </dxf>
    <dxf>
      <fill>
        <patternFill>
          <bgColor rgb="FFFF0000"/>
        </patternFill>
      </fil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0000"/>
        </patternFill>
      </fill>
    </dxf>
  </dxfs>
  <tableStyles count="0" defaultTableStyle="TableStyleMedium9" defaultPivotStyle="PivotStyleMedium4"/>
  <colors>
    <mruColors>
      <color rgb="FFE6A21A"/>
      <color rgb="FFD5E3BB"/>
      <color rgb="FFC9E7A7"/>
      <color rgb="FFBB700D"/>
      <color rgb="FF00CC66"/>
      <color rgb="FFACF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a:solidFill>
                  <a:srgbClr val="002060"/>
                </a:solidFill>
              </a:rPr>
              <a:t>APC </a:t>
            </a:r>
          </a:p>
          <a:p>
            <a:pPr>
              <a:defRPr/>
            </a:pPr>
            <a:r>
              <a:rPr lang="en-US" sz="1200">
                <a:solidFill>
                  <a:srgbClr val="002060"/>
                </a:solidFill>
              </a:rPr>
              <a:t>Score</a:t>
            </a:r>
          </a:p>
        </c:rich>
      </c:tx>
      <c:layout/>
      <c:overlay val="0"/>
      <c:spPr>
        <a:solidFill>
          <a:schemeClr val="bg2"/>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'APC Dashboard'!$D$5</c:f>
              <c:strCache>
                <c:ptCount val="1"/>
                <c:pt idx="0">
                  <c:v>APC.01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Dashboard'!$D$6</c:f>
              <c:numCache>
                <c:formatCode>0%</c:formatCode>
                <c:ptCount val="1"/>
                <c:pt idx="0">
                  <c:v>0.75</c:v>
                </c:pt>
              </c:numCache>
            </c:numRef>
          </c:val>
          <c:extLst>
            <c:ext xmlns:c16="http://schemas.microsoft.com/office/drawing/2014/chart" uri="{C3380CC4-5D6E-409C-BE32-E72D297353CC}">
              <c16:uniqueId val="{00000000-6F60-4DDD-B715-EAADD89B7D62}"/>
            </c:ext>
          </c:extLst>
        </c:ser>
        <c:ser>
          <c:idx val="1"/>
          <c:order val="1"/>
          <c:tx>
            <c:strRef>
              <c:f>'APC Dashboard'!$E$5</c:f>
              <c:strCache>
                <c:ptCount val="1"/>
                <c:pt idx="0">
                  <c:v>APC.02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Dashboard'!$E$6</c:f>
              <c:numCache>
                <c:formatCode>0%</c:formatCode>
                <c:ptCount val="1"/>
                <c:pt idx="0">
                  <c:v>0.5</c:v>
                </c:pt>
              </c:numCache>
            </c:numRef>
          </c:val>
          <c:extLst>
            <c:ext xmlns:c16="http://schemas.microsoft.com/office/drawing/2014/chart" uri="{C3380CC4-5D6E-409C-BE32-E72D297353CC}">
              <c16:uniqueId val="{00000001-6F60-4DDD-B715-EAADD89B7D62}"/>
            </c:ext>
          </c:extLst>
        </c:ser>
        <c:ser>
          <c:idx val="2"/>
          <c:order val="2"/>
          <c:tx>
            <c:strRef>
              <c:f>'APC Dashboard'!$F$5</c:f>
              <c:strCache>
                <c:ptCount val="1"/>
                <c:pt idx="0">
                  <c:v>APC.03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Dashboard'!$F$6</c:f>
              <c:numCache>
                <c:formatCode>0%</c:formatCode>
                <c:ptCount val="1"/>
                <c:pt idx="0">
                  <c:v>1</c:v>
                </c:pt>
              </c:numCache>
            </c:numRef>
          </c:val>
          <c:extLst>
            <c:ext xmlns:c16="http://schemas.microsoft.com/office/drawing/2014/chart" uri="{C3380CC4-5D6E-409C-BE32-E72D297353CC}">
              <c16:uniqueId val="{00000002-6F60-4DDD-B715-EAADD89B7D62}"/>
            </c:ext>
          </c:extLst>
        </c:ser>
        <c:ser>
          <c:idx val="3"/>
          <c:order val="3"/>
          <c:tx>
            <c:strRef>
              <c:f>'APC Dashboard'!$G$5</c:f>
              <c:strCache>
                <c:ptCount val="1"/>
                <c:pt idx="0">
                  <c:v>APC.04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Dashboard'!$G$6</c:f>
              <c:numCache>
                <c:formatCode>0%</c:formatCode>
                <c:ptCount val="1"/>
                <c:pt idx="0">
                  <c:v>1</c:v>
                </c:pt>
              </c:numCache>
            </c:numRef>
          </c:val>
          <c:extLst>
            <c:ext xmlns:c16="http://schemas.microsoft.com/office/drawing/2014/chart" uri="{C3380CC4-5D6E-409C-BE32-E72D297353CC}">
              <c16:uniqueId val="{00000003-6F60-4DDD-B715-EAADD89B7D62}"/>
            </c:ext>
          </c:extLst>
        </c:ser>
        <c:ser>
          <c:idx val="4"/>
          <c:order val="4"/>
          <c:tx>
            <c:strRef>
              <c:f>'APC Dashboard'!$H$5</c:f>
              <c:strCache>
                <c:ptCount val="1"/>
                <c:pt idx="0">
                  <c:v>APC.05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Dashboard'!$H$6</c:f>
              <c:numCache>
                <c:formatCode>0%</c:formatCode>
                <c:ptCount val="1"/>
                <c:pt idx="0">
                  <c:v>1</c:v>
                </c:pt>
              </c:numCache>
            </c:numRef>
          </c:val>
          <c:extLst>
            <c:ext xmlns:c16="http://schemas.microsoft.com/office/drawing/2014/chart" uri="{C3380CC4-5D6E-409C-BE32-E72D297353CC}">
              <c16:uniqueId val="{00000004-6F60-4DDD-B715-EAADD89B7D62}"/>
            </c:ext>
          </c:extLst>
        </c:ser>
        <c:ser>
          <c:idx val="5"/>
          <c:order val="5"/>
          <c:tx>
            <c:strRef>
              <c:f>'APC Dashboard'!$I$5</c:f>
              <c:strCache>
                <c:ptCount val="1"/>
                <c:pt idx="0">
                  <c:v>total </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'APC Dashboard'!$I$6</c:f>
              <c:numCache>
                <c:formatCode>0%</c:formatCode>
                <c:ptCount val="1"/>
                <c:pt idx="0">
                  <c:v>0.85</c:v>
                </c:pt>
              </c:numCache>
            </c:numRef>
          </c:val>
          <c:extLst>
            <c:ext xmlns:c16="http://schemas.microsoft.com/office/drawing/2014/chart" uri="{C3380CC4-5D6E-409C-BE32-E72D297353CC}">
              <c16:uniqueId val="{00000005-6F60-4DDD-B715-EAADD89B7D62}"/>
            </c:ext>
          </c:extLst>
        </c:ser>
        <c:dLbls>
          <c:showLegendKey val="0"/>
          <c:showVal val="0"/>
          <c:showCatName val="0"/>
          <c:showSerName val="0"/>
          <c:showPercent val="0"/>
          <c:showBubbleSize val="0"/>
        </c:dLbls>
        <c:gapWidth val="219"/>
        <c:overlap val="-27"/>
        <c:axId val="790131152"/>
        <c:axId val="790119920"/>
      </c:barChart>
      <c:catAx>
        <c:axId val="790131152"/>
        <c:scaling>
          <c:orientation val="minMax"/>
        </c:scaling>
        <c:delete val="1"/>
        <c:axPos val="b"/>
        <c:numFmt formatCode="General" sourceLinked="1"/>
        <c:majorTickMark val="none"/>
        <c:minorTickMark val="none"/>
        <c:tickLblPos val="nextTo"/>
        <c:crossAx val="790119920"/>
        <c:crosses val="autoZero"/>
        <c:auto val="1"/>
        <c:lblAlgn val="ctr"/>
        <c:lblOffset val="100"/>
        <c:noMultiLvlLbl val="0"/>
      </c:catAx>
      <c:valAx>
        <c:axId val="7901199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790131152"/>
        <c:crosses val="autoZero"/>
        <c:crossBetween val="between"/>
      </c:valAx>
      <c:spPr>
        <a:noFill/>
        <a:ln>
          <a:noFill/>
        </a:ln>
        <a:effectLst/>
      </c:spPr>
    </c:plotArea>
    <c:legend>
      <c:legendPos val="b"/>
      <c:layout>
        <c:manualLayout>
          <c:xMode val="edge"/>
          <c:yMode val="edge"/>
          <c:x val="0.10728743834979551"/>
          <c:y val="0.88533779908914056"/>
          <c:w val="0.83567456428877085"/>
          <c:h val="8.4587024811230913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sz="1200" b="1">
                <a:solidFill>
                  <a:schemeClr val="tx2"/>
                </a:solidFill>
              </a:rPr>
              <a:t>Pcc Scoring</a:t>
            </a:r>
          </a:p>
        </c:rich>
      </c:tx>
      <c:layout>
        <c:manualLayout>
          <c:xMode val="edge"/>
          <c:yMode val="edge"/>
          <c:x val="0.47125863368446552"/>
          <c:y val="3.0534351145038167E-2"/>
        </c:manualLayout>
      </c:layout>
      <c:overlay val="0"/>
      <c:spPr>
        <a:solidFill>
          <a:schemeClr val="bg2"/>
        </a:solid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'Pcc Dashboard'!$D$5</c:f>
              <c:strCache>
                <c:ptCount val="1"/>
                <c:pt idx="0">
                  <c:v>PCC.01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Dashboard'!$D$6</c:f>
              <c:numCache>
                <c:formatCode>0%</c:formatCode>
                <c:ptCount val="1"/>
                <c:pt idx="0">
                  <c:v>0.5</c:v>
                </c:pt>
              </c:numCache>
            </c:numRef>
          </c:val>
          <c:extLst>
            <c:ext xmlns:c16="http://schemas.microsoft.com/office/drawing/2014/chart" uri="{C3380CC4-5D6E-409C-BE32-E72D297353CC}">
              <c16:uniqueId val="{00000000-5AC4-4C29-AD40-59676A8290AF}"/>
            </c:ext>
          </c:extLst>
        </c:ser>
        <c:ser>
          <c:idx val="1"/>
          <c:order val="1"/>
          <c:tx>
            <c:strRef>
              <c:f>'Pcc Dashboard'!$E$5</c:f>
              <c:strCache>
                <c:ptCount val="1"/>
                <c:pt idx="0">
                  <c:v>PCC.02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Dashboard'!$E$6</c:f>
              <c:numCache>
                <c:formatCode>0%</c:formatCode>
                <c:ptCount val="1"/>
                <c:pt idx="0">
                  <c:v>0.5</c:v>
                </c:pt>
              </c:numCache>
            </c:numRef>
          </c:val>
          <c:extLst>
            <c:ext xmlns:c16="http://schemas.microsoft.com/office/drawing/2014/chart" uri="{C3380CC4-5D6E-409C-BE32-E72D297353CC}">
              <c16:uniqueId val="{00000001-5AC4-4C29-AD40-59676A8290AF}"/>
            </c:ext>
          </c:extLst>
        </c:ser>
        <c:ser>
          <c:idx val="2"/>
          <c:order val="2"/>
          <c:tx>
            <c:strRef>
              <c:f>'Pcc Dashboard'!$F$5</c:f>
              <c:strCache>
                <c:ptCount val="1"/>
                <c:pt idx="0">
                  <c:v>PCC.03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Dashboard'!$F$6</c:f>
              <c:numCache>
                <c:formatCode>0%</c:formatCode>
                <c:ptCount val="1"/>
                <c:pt idx="0">
                  <c:v>0.5</c:v>
                </c:pt>
              </c:numCache>
            </c:numRef>
          </c:val>
          <c:extLst>
            <c:ext xmlns:c16="http://schemas.microsoft.com/office/drawing/2014/chart" uri="{C3380CC4-5D6E-409C-BE32-E72D297353CC}">
              <c16:uniqueId val="{00000002-5AC4-4C29-AD40-59676A8290AF}"/>
            </c:ext>
          </c:extLst>
        </c:ser>
        <c:ser>
          <c:idx val="3"/>
          <c:order val="3"/>
          <c:tx>
            <c:strRef>
              <c:f>'Pcc Dashboard'!$G$5</c:f>
              <c:strCache>
                <c:ptCount val="1"/>
                <c:pt idx="0">
                  <c:v>PCC.04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Dashboard'!$G$6</c:f>
              <c:numCache>
                <c:formatCode>0%</c:formatCode>
                <c:ptCount val="1"/>
                <c:pt idx="0">
                  <c:v>1</c:v>
                </c:pt>
              </c:numCache>
            </c:numRef>
          </c:val>
          <c:extLst>
            <c:ext xmlns:c16="http://schemas.microsoft.com/office/drawing/2014/chart" uri="{C3380CC4-5D6E-409C-BE32-E72D297353CC}">
              <c16:uniqueId val="{00000003-5AC4-4C29-AD40-59676A8290AF}"/>
            </c:ext>
          </c:extLst>
        </c:ser>
        <c:ser>
          <c:idx val="4"/>
          <c:order val="4"/>
          <c:tx>
            <c:strRef>
              <c:f>'Pcc Dashboard'!$H$5</c:f>
              <c:strCache>
                <c:ptCount val="1"/>
                <c:pt idx="0">
                  <c:v>PCC.05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Dashboard'!$H$6</c:f>
              <c:numCache>
                <c:formatCode>0%</c:formatCode>
                <c:ptCount val="1"/>
                <c:pt idx="0">
                  <c:v>1</c:v>
                </c:pt>
              </c:numCache>
            </c:numRef>
          </c:val>
          <c:extLst>
            <c:ext xmlns:c16="http://schemas.microsoft.com/office/drawing/2014/chart" uri="{C3380CC4-5D6E-409C-BE32-E72D297353CC}">
              <c16:uniqueId val="{00000004-5AC4-4C29-AD40-59676A8290AF}"/>
            </c:ext>
          </c:extLst>
        </c:ser>
        <c:ser>
          <c:idx val="5"/>
          <c:order val="5"/>
          <c:tx>
            <c:strRef>
              <c:f>'Pcc Dashboard'!$I$5</c:f>
              <c:strCache>
                <c:ptCount val="1"/>
                <c:pt idx="0">
                  <c:v>PCC.06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Dashboard'!$I$6</c:f>
              <c:numCache>
                <c:formatCode>0%</c:formatCode>
                <c:ptCount val="1"/>
                <c:pt idx="0">
                  <c:v>0.625</c:v>
                </c:pt>
              </c:numCache>
            </c:numRef>
          </c:val>
          <c:extLst>
            <c:ext xmlns:c16="http://schemas.microsoft.com/office/drawing/2014/chart" uri="{C3380CC4-5D6E-409C-BE32-E72D297353CC}">
              <c16:uniqueId val="{00000005-5AC4-4C29-AD40-59676A8290AF}"/>
            </c:ext>
          </c:extLst>
        </c:ser>
        <c:ser>
          <c:idx val="6"/>
          <c:order val="6"/>
          <c:tx>
            <c:strRef>
              <c:f>'Pcc Dashboard'!$J$5</c:f>
              <c:strCache>
                <c:ptCount val="1"/>
                <c:pt idx="0">
                  <c:v>PCC.07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Dashboard'!$J$6</c:f>
              <c:numCache>
                <c:formatCode>0%</c:formatCode>
                <c:ptCount val="1"/>
                <c:pt idx="0">
                  <c:v>0.6</c:v>
                </c:pt>
              </c:numCache>
            </c:numRef>
          </c:val>
          <c:extLst>
            <c:ext xmlns:c16="http://schemas.microsoft.com/office/drawing/2014/chart" uri="{C3380CC4-5D6E-409C-BE32-E72D297353CC}">
              <c16:uniqueId val="{00000006-5AC4-4C29-AD40-59676A8290AF}"/>
            </c:ext>
          </c:extLst>
        </c:ser>
        <c:ser>
          <c:idx val="7"/>
          <c:order val="7"/>
          <c:tx>
            <c:strRef>
              <c:f>'Pcc Dashboard'!$K$5</c:f>
              <c:strCache>
                <c:ptCount val="1"/>
                <c:pt idx="0">
                  <c:v>Total</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'Pcc Dashboard'!$K$6</c:f>
              <c:numCache>
                <c:formatCode>0%</c:formatCode>
                <c:ptCount val="1"/>
                <c:pt idx="0">
                  <c:v>0.67499999999999993</c:v>
                </c:pt>
              </c:numCache>
            </c:numRef>
          </c:val>
          <c:extLst>
            <c:ext xmlns:c16="http://schemas.microsoft.com/office/drawing/2014/chart" uri="{C3380CC4-5D6E-409C-BE32-E72D297353CC}">
              <c16:uniqueId val="{00000007-5AC4-4C29-AD40-59676A8290AF}"/>
            </c:ext>
          </c:extLst>
        </c:ser>
        <c:dLbls>
          <c:showLegendKey val="0"/>
          <c:showVal val="0"/>
          <c:showCatName val="0"/>
          <c:showSerName val="0"/>
          <c:showPercent val="0"/>
          <c:showBubbleSize val="0"/>
        </c:dLbls>
        <c:gapWidth val="219"/>
        <c:overlap val="-27"/>
        <c:axId val="2140152175"/>
        <c:axId val="2140140111"/>
      </c:barChart>
      <c:catAx>
        <c:axId val="2140152175"/>
        <c:scaling>
          <c:orientation val="minMax"/>
        </c:scaling>
        <c:delete val="1"/>
        <c:axPos val="b"/>
        <c:numFmt formatCode="General" sourceLinked="1"/>
        <c:majorTickMark val="none"/>
        <c:minorTickMark val="none"/>
        <c:tickLblPos val="nextTo"/>
        <c:crossAx val="2140140111"/>
        <c:crosses val="autoZero"/>
        <c:auto val="1"/>
        <c:lblAlgn val="ctr"/>
        <c:lblOffset val="100"/>
        <c:noMultiLvlLbl val="0"/>
      </c:catAx>
      <c:valAx>
        <c:axId val="21401401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crossAx val="2140152175"/>
        <c:crosses val="autoZero"/>
        <c:crossBetween val="between"/>
      </c:valAx>
      <c:spPr>
        <a:noFill/>
        <a:ln>
          <a:noFill/>
        </a:ln>
        <a:effectLst/>
      </c:spPr>
    </c:plotArea>
    <c:legend>
      <c:legendPos val="b"/>
      <c:layout>
        <c:manualLayout>
          <c:xMode val="edge"/>
          <c:yMode val="edge"/>
          <c:x val="0.11850732798786723"/>
          <c:y val="0.88786706808707738"/>
          <c:w val="0.78875668517020325"/>
          <c:h val="8.27211672070403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solidFill>
                  <a:srgbClr val="002060"/>
                </a:solidFill>
              </a:rPr>
              <a:t>EFS Scoring</a:t>
            </a:r>
          </a:p>
          <a:p>
            <a:pPr>
              <a:defRPr/>
            </a:pPr>
            <a:endParaRPr lang="en-US"/>
          </a:p>
        </c:rich>
      </c:tx>
      <c:layout>
        <c:manualLayout>
          <c:xMode val="edge"/>
          <c:yMode val="edge"/>
          <c:x val="0.43920544951336338"/>
          <c:y val="4.003171943932541E-2"/>
        </c:manualLayout>
      </c:layout>
      <c:overlay val="0"/>
      <c:spPr>
        <a:solidFill>
          <a:schemeClr val="bg2"/>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'EFS Dashboard'!$D$5</c:f>
              <c:strCache>
                <c:ptCount val="1"/>
                <c:pt idx="0">
                  <c:v>EFS.01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Dashboard'!$D$6</c:f>
              <c:numCache>
                <c:formatCode>0%</c:formatCode>
                <c:ptCount val="1"/>
                <c:pt idx="0">
                  <c:v>0.5</c:v>
                </c:pt>
              </c:numCache>
            </c:numRef>
          </c:val>
          <c:extLst>
            <c:ext xmlns:c16="http://schemas.microsoft.com/office/drawing/2014/chart" uri="{C3380CC4-5D6E-409C-BE32-E72D297353CC}">
              <c16:uniqueId val="{00000000-6CC2-453D-B614-F256475B63E6}"/>
            </c:ext>
          </c:extLst>
        </c:ser>
        <c:ser>
          <c:idx val="1"/>
          <c:order val="1"/>
          <c:tx>
            <c:strRef>
              <c:f>'EFS Dashboard'!$E$5</c:f>
              <c:strCache>
                <c:ptCount val="1"/>
                <c:pt idx="0">
                  <c:v>EFS.02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Dashboard'!$E$6</c:f>
              <c:numCache>
                <c:formatCode>0%</c:formatCode>
                <c:ptCount val="1"/>
                <c:pt idx="0">
                  <c:v>0.5</c:v>
                </c:pt>
              </c:numCache>
            </c:numRef>
          </c:val>
          <c:extLst>
            <c:ext xmlns:c16="http://schemas.microsoft.com/office/drawing/2014/chart" uri="{C3380CC4-5D6E-409C-BE32-E72D297353CC}">
              <c16:uniqueId val="{00000001-6CC2-453D-B614-F256475B63E6}"/>
            </c:ext>
          </c:extLst>
        </c:ser>
        <c:ser>
          <c:idx val="2"/>
          <c:order val="2"/>
          <c:tx>
            <c:strRef>
              <c:f>'EFS Dashboard'!$F$5</c:f>
              <c:strCache>
                <c:ptCount val="1"/>
                <c:pt idx="0">
                  <c:v>EFS.03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Dashboard'!$F$6</c:f>
              <c:numCache>
                <c:formatCode>0%</c:formatCode>
                <c:ptCount val="1"/>
                <c:pt idx="0">
                  <c:v>1</c:v>
                </c:pt>
              </c:numCache>
            </c:numRef>
          </c:val>
          <c:extLst>
            <c:ext xmlns:c16="http://schemas.microsoft.com/office/drawing/2014/chart" uri="{C3380CC4-5D6E-409C-BE32-E72D297353CC}">
              <c16:uniqueId val="{00000002-6CC2-453D-B614-F256475B63E6}"/>
            </c:ext>
          </c:extLst>
        </c:ser>
        <c:ser>
          <c:idx val="3"/>
          <c:order val="3"/>
          <c:tx>
            <c:strRef>
              <c:f>'EFS Dashboard'!$G$5</c:f>
              <c:strCache>
                <c:ptCount val="1"/>
                <c:pt idx="0">
                  <c:v>EFS.04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Dashboard'!$G$6</c:f>
              <c:numCache>
                <c:formatCode>0%</c:formatCode>
                <c:ptCount val="1"/>
                <c:pt idx="0">
                  <c:v>1</c:v>
                </c:pt>
              </c:numCache>
            </c:numRef>
          </c:val>
          <c:extLst>
            <c:ext xmlns:c16="http://schemas.microsoft.com/office/drawing/2014/chart" uri="{C3380CC4-5D6E-409C-BE32-E72D297353CC}">
              <c16:uniqueId val="{00000003-6CC2-453D-B614-F256475B63E6}"/>
            </c:ext>
          </c:extLst>
        </c:ser>
        <c:ser>
          <c:idx val="4"/>
          <c:order val="4"/>
          <c:tx>
            <c:strRef>
              <c:f>'EFS Dashboard'!$H$5</c:f>
              <c:strCache>
                <c:ptCount val="1"/>
                <c:pt idx="0">
                  <c:v>EFS.05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Dashboard'!$H$6</c:f>
              <c:numCache>
                <c:formatCode>0%</c:formatCode>
                <c:ptCount val="1"/>
                <c:pt idx="0">
                  <c:v>1</c:v>
                </c:pt>
              </c:numCache>
            </c:numRef>
          </c:val>
          <c:extLst>
            <c:ext xmlns:c16="http://schemas.microsoft.com/office/drawing/2014/chart" uri="{C3380CC4-5D6E-409C-BE32-E72D297353CC}">
              <c16:uniqueId val="{00000004-6CC2-453D-B614-F256475B63E6}"/>
            </c:ext>
          </c:extLst>
        </c:ser>
        <c:ser>
          <c:idx val="5"/>
          <c:order val="5"/>
          <c:tx>
            <c:strRef>
              <c:f>'EFS Dashboard'!$I$5</c:f>
              <c:strCache>
                <c:ptCount val="1"/>
                <c:pt idx="0">
                  <c:v>EFS.06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Dashboard'!$I$6</c:f>
              <c:numCache>
                <c:formatCode>0%</c:formatCode>
                <c:ptCount val="1"/>
                <c:pt idx="0">
                  <c:v>1</c:v>
                </c:pt>
              </c:numCache>
            </c:numRef>
          </c:val>
          <c:extLst>
            <c:ext xmlns:c16="http://schemas.microsoft.com/office/drawing/2014/chart" uri="{C3380CC4-5D6E-409C-BE32-E72D297353CC}">
              <c16:uniqueId val="{00000005-6CC2-453D-B614-F256475B63E6}"/>
            </c:ext>
          </c:extLst>
        </c:ser>
        <c:ser>
          <c:idx val="6"/>
          <c:order val="6"/>
          <c:tx>
            <c:strRef>
              <c:f>'EFS Dashboard'!$J$5</c:f>
              <c:strCache>
                <c:ptCount val="1"/>
                <c:pt idx="0">
                  <c:v>EFS.07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Dashboard'!$J$6</c:f>
              <c:numCache>
                <c:formatCode>0%</c:formatCode>
                <c:ptCount val="1"/>
                <c:pt idx="0">
                  <c:v>0.75</c:v>
                </c:pt>
              </c:numCache>
            </c:numRef>
          </c:val>
          <c:extLst>
            <c:ext xmlns:c16="http://schemas.microsoft.com/office/drawing/2014/chart" uri="{C3380CC4-5D6E-409C-BE32-E72D297353CC}">
              <c16:uniqueId val="{00000006-6CC2-453D-B614-F256475B63E6}"/>
            </c:ext>
          </c:extLst>
        </c:ser>
        <c:ser>
          <c:idx val="7"/>
          <c:order val="7"/>
          <c:tx>
            <c:strRef>
              <c:f>'EFS Dashboard'!$K$5</c:f>
              <c:strCache>
                <c:ptCount val="1"/>
                <c:pt idx="0">
                  <c:v>Total</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'EFS Dashboard'!$K$6</c:f>
              <c:numCache>
                <c:formatCode>0%</c:formatCode>
                <c:ptCount val="1"/>
                <c:pt idx="0">
                  <c:v>0.8214285714285714</c:v>
                </c:pt>
              </c:numCache>
            </c:numRef>
          </c:val>
          <c:extLst>
            <c:ext xmlns:c16="http://schemas.microsoft.com/office/drawing/2014/chart" uri="{C3380CC4-5D6E-409C-BE32-E72D297353CC}">
              <c16:uniqueId val="{00000007-6CC2-453D-B614-F256475B63E6}"/>
            </c:ext>
          </c:extLst>
        </c:ser>
        <c:dLbls>
          <c:showLegendKey val="0"/>
          <c:showVal val="0"/>
          <c:showCatName val="0"/>
          <c:showSerName val="0"/>
          <c:showPercent val="0"/>
          <c:showBubbleSize val="0"/>
        </c:dLbls>
        <c:gapWidth val="219"/>
        <c:overlap val="-27"/>
        <c:axId val="309243327"/>
        <c:axId val="309246239"/>
      </c:barChart>
      <c:catAx>
        <c:axId val="309243327"/>
        <c:scaling>
          <c:orientation val="minMax"/>
        </c:scaling>
        <c:delete val="1"/>
        <c:axPos val="b"/>
        <c:numFmt formatCode="General" sourceLinked="1"/>
        <c:majorTickMark val="none"/>
        <c:minorTickMark val="none"/>
        <c:tickLblPos val="nextTo"/>
        <c:crossAx val="309246239"/>
        <c:crosses val="autoZero"/>
        <c:auto val="1"/>
        <c:lblAlgn val="ctr"/>
        <c:lblOffset val="100"/>
        <c:noMultiLvlLbl val="0"/>
      </c:catAx>
      <c:valAx>
        <c:axId val="3092462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309243327"/>
        <c:crosses val="autoZero"/>
        <c:crossBetween val="between"/>
      </c:valAx>
      <c:spPr>
        <a:noFill/>
        <a:ln>
          <a:noFill/>
        </a:ln>
        <a:effectLst/>
      </c:spPr>
    </c:plotArea>
    <c:legend>
      <c:legendPos val="b"/>
      <c:layout>
        <c:manualLayout>
          <c:xMode val="edge"/>
          <c:yMode val="edge"/>
          <c:x val="0.18878900837784379"/>
          <c:y val="0.87021209582844694"/>
          <c:w val="0.65873831918870063"/>
          <c:h val="9.5745350980063662E-2"/>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solidFill>
                  <a:srgbClr val="002060"/>
                </a:solidFill>
              </a:rPr>
              <a:t>IPC Scoring </a:t>
            </a:r>
          </a:p>
        </c:rich>
      </c:tx>
      <c:layout/>
      <c:overlay val="0"/>
      <c:spPr>
        <a:solidFill>
          <a:schemeClr val="bg2"/>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900359229289881E-2"/>
          <c:y val="0.1738865836791148"/>
          <c:w val="0.92920255935749962"/>
          <c:h val="0.62763420132649395"/>
        </c:manualLayout>
      </c:layout>
      <c:barChart>
        <c:barDir val="col"/>
        <c:grouping val="clustered"/>
        <c:varyColors val="0"/>
        <c:ser>
          <c:idx val="0"/>
          <c:order val="0"/>
          <c:tx>
            <c:strRef>
              <c:f>'IPC Dashboard'!$D$5</c:f>
              <c:strCache>
                <c:ptCount val="1"/>
                <c:pt idx="0">
                  <c:v>IPC.01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Dashboard'!$D$6</c:f>
              <c:numCache>
                <c:formatCode>0%</c:formatCode>
                <c:ptCount val="1"/>
                <c:pt idx="0">
                  <c:v>0.5</c:v>
                </c:pt>
              </c:numCache>
            </c:numRef>
          </c:val>
          <c:extLst>
            <c:ext xmlns:c16="http://schemas.microsoft.com/office/drawing/2014/chart" uri="{C3380CC4-5D6E-409C-BE32-E72D297353CC}">
              <c16:uniqueId val="{00000000-E02D-49A4-B955-48BE54F8B23A}"/>
            </c:ext>
          </c:extLst>
        </c:ser>
        <c:ser>
          <c:idx val="1"/>
          <c:order val="1"/>
          <c:tx>
            <c:strRef>
              <c:f>'IPC Dashboard'!$E$5</c:f>
              <c:strCache>
                <c:ptCount val="1"/>
                <c:pt idx="0">
                  <c:v>IPC.02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Dashboard'!$E$6</c:f>
              <c:numCache>
                <c:formatCode>0%</c:formatCode>
                <c:ptCount val="1"/>
                <c:pt idx="0">
                  <c:v>0.5</c:v>
                </c:pt>
              </c:numCache>
            </c:numRef>
          </c:val>
          <c:extLst>
            <c:ext xmlns:c16="http://schemas.microsoft.com/office/drawing/2014/chart" uri="{C3380CC4-5D6E-409C-BE32-E72D297353CC}">
              <c16:uniqueId val="{00000001-E02D-49A4-B955-48BE54F8B23A}"/>
            </c:ext>
          </c:extLst>
        </c:ser>
        <c:ser>
          <c:idx val="2"/>
          <c:order val="2"/>
          <c:tx>
            <c:strRef>
              <c:f>'IPC Dashboard'!$F$5</c:f>
              <c:strCache>
                <c:ptCount val="1"/>
                <c:pt idx="0">
                  <c:v>IPC.03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Dashboard'!$F$6</c:f>
              <c:numCache>
                <c:formatCode>0%</c:formatCode>
                <c:ptCount val="1"/>
                <c:pt idx="0">
                  <c:v>1</c:v>
                </c:pt>
              </c:numCache>
            </c:numRef>
          </c:val>
          <c:extLst>
            <c:ext xmlns:c16="http://schemas.microsoft.com/office/drawing/2014/chart" uri="{C3380CC4-5D6E-409C-BE32-E72D297353CC}">
              <c16:uniqueId val="{00000002-E02D-49A4-B955-48BE54F8B23A}"/>
            </c:ext>
          </c:extLst>
        </c:ser>
        <c:ser>
          <c:idx val="3"/>
          <c:order val="3"/>
          <c:tx>
            <c:strRef>
              <c:f>'IPC Dashboard'!$G$5</c:f>
              <c:strCache>
                <c:ptCount val="1"/>
                <c:pt idx="0">
                  <c:v>IPC.04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Dashboard'!$G$6</c:f>
              <c:numCache>
                <c:formatCode>0%</c:formatCode>
                <c:ptCount val="1"/>
                <c:pt idx="0">
                  <c:v>1</c:v>
                </c:pt>
              </c:numCache>
            </c:numRef>
          </c:val>
          <c:extLst>
            <c:ext xmlns:c16="http://schemas.microsoft.com/office/drawing/2014/chart" uri="{C3380CC4-5D6E-409C-BE32-E72D297353CC}">
              <c16:uniqueId val="{00000003-E02D-49A4-B955-48BE54F8B23A}"/>
            </c:ext>
          </c:extLst>
        </c:ser>
        <c:ser>
          <c:idx val="4"/>
          <c:order val="4"/>
          <c:tx>
            <c:strRef>
              <c:f>'IPC Dashboard'!$H$5</c:f>
              <c:strCache>
                <c:ptCount val="1"/>
                <c:pt idx="0">
                  <c:v>IPC.05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Dashboard'!$H$6</c:f>
              <c:numCache>
                <c:formatCode>0%</c:formatCode>
                <c:ptCount val="1"/>
                <c:pt idx="0">
                  <c:v>1</c:v>
                </c:pt>
              </c:numCache>
            </c:numRef>
          </c:val>
          <c:extLst>
            <c:ext xmlns:c16="http://schemas.microsoft.com/office/drawing/2014/chart" uri="{C3380CC4-5D6E-409C-BE32-E72D297353CC}">
              <c16:uniqueId val="{00000004-E02D-49A4-B955-48BE54F8B23A}"/>
            </c:ext>
          </c:extLst>
        </c:ser>
        <c:ser>
          <c:idx val="5"/>
          <c:order val="5"/>
          <c:tx>
            <c:strRef>
              <c:f>'IPC Dashboard'!$I$5</c:f>
              <c:strCache>
                <c:ptCount val="1"/>
                <c:pt idx="0">
                  <c:v>IPC.06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Dashboard'!$I$6</c:f>
              <c:numCache>
                <c:formatCode>0%</c:formatCode>
                <c:ptCount val="1"/>
                <c:pt idx="0">
                  <c:v>1</c:v>
                </c:pt>
              </c:numCache>
            </c:numRef>
          </c:val>
          <c:extLst>
            <c:ext xmlns:c16="http://schemas.microsoft.com/office/drawing/2014/chart" uri="{C3380CC4-5D6E-409C-BE32-E72D297353CC}">
              <c16:uniqueId val="{00000005-E02D-49A4-B955-48BE54F8B23A}"/>
            </c:ext>
          </c:extLst>
        </c:ser>
        <c:ser>
          <c:idx val="6"/>
          <c:order val="6"/>
          <c:tx>
            <c:strRef>
              <c:f>'IPC Dashboard'!$J$5</c:f>
              <c:strCache>
                <c:ptCount val="1"/>
                <c:pt idx="0">
                  <c:v>IPC.07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Dashboard'!$J$6</c:f>
              <c:numCache>
                <c:formatCode>0%</c:formatCode>
                <c:ptCount val="1"/>
                <c:pt idx="0">
                  <c:v>0.625</c:v>
                </c:pt>
              </c:numCache>
            </c:numRef>
          </c:val>
          <c:extLst>
            <c:ext xmlns:c16="http://schemas.microsoft.com/office/drawing/2014/chart" uri="{C3380CC4-5D6E-409C-BE32-E72D297353CC}">
              <c16:uniqueId val="{00000006-E02D-49A4-B955-48BE54F8B23A}"/>
            </c:ext>
          </c:extLst>
        </c:ser>
        <c:ser>
          <c:idx val="7"/>
          <c:order val="7"/>
          <c:tx>
            <c:strRef>
              <c:f>'IPC Dashboard'!$K$5</c:f>
              <c:strCache>
                <c:ptCount val="1"/>
                <c:pt idx="0">
                  <c:v>Total</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'IPC Dashboard'!$K$6</c:f>
              <c:numCache>
                <c:formatCode>0%</c:formatCode>
                <c:ptCount val="1"/>
                <c:pt idx="0">
                  <c:v>0.8035714285714286</c:v>
                </c:pt>
              </c:numCache>
            </c:numRef>
          </c:val>
          <c:extLst>
            <c:ext xmlns:c16="http://schemas.microsoft.com/office/drawing/2014/chart" uri="{C3380CC4-5D6E-409C-BE32-E72D297353CC}">
              <c16:uniqueId val="{00000007-E02D-49A4-B955-48BE54F8B23A}"/>
            </c:ext>
          </c:extLst>
        </c:ser>
        <c:dLbls>
          <c:showLegendKey val="0"/>
          <c:showVal val="0"/>
          <c:showCatName val="0"/>
          <c:showSerName val="0"/>
          <c:showPercent val="0"/>
          <c:showBubbleSize val="0"/>
        </c:dLbls>
        <c:gapWidth val="219"/>
        <c:overlap val="-27"/>
        <c:axId val="114891951"/>
        <c:axId val="114891535"/>
      </c:barChart>
      <c:catAx>
        <c:axId val="114891951"/>
        <c:scaling>
          <c:orientation val="minMax"/>
        </c:scaling>
        <c:delete val="1"/>
        <c:axPos val="b"/>
        <c:numFmt formatCode="General" sourceLinked="1"/>
        <c:majorTickMark val="none"/>
        <c:minorTickMark val="none"/>
        <c:tickLblPos val="nextTo"/>
        <c:crossAx val="114891535"/>
        <c:crosses val="autoZero"/>
        <c:auto val="1"/>
        <c:lblAlgn val="ctr"/>
        <c:lblOffset val="100"/>
        <c:noMultiLvlLbl val="0"/>
      </c:catAx>
      <c:valAx>
        <c:axId val="1148915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crossAx val="114891951"/>
        <c:crosses val="autoZero"/>
        <c:crossBetween val="between"/>
      </c:valAx>
      <c:spPr>
        <a:noFill/>
        <a:ln>
          <a:noFill/>
        </a:ln>
        <a:effectLst/>
      </c:spPr>
    </c:plotArea>
    <c:legend>
      <c:legendPos val="b"/>
      <c:layout>
        <c:manualLayout>
          <c:xMode val="edge"/>
          <c:yMode val="edge"/>
          <c:x val="0.13811831493211421"/>
          <c:y val="0.86965744666532063"/>
          <c:w val="0.74877301957556253"/>
          <c:h val="9.6154519146645134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OGM Scoring</a:t>
            </a:r>
          </a:p>
        </c:rich>
      </c:tx>
      <c:layout/>
      <c:overlay val="0"/>
      <c:spPr>
        <a:solidFill>
          <a:schemeClr val="bg2"/>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'OGM Dashboard'!$D$5</c:f>
              <c:strCache>
                <c:ptCount val="1"/>
                <c:pt idx="0">
                  <c:v>OGM.01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Dashboard'!$D$6</c:f>
              <c:numCache>
                <c:formatCode>0%</c:formatCode>
                <c:ptCount val="1"/>
                <c:pt idx="0">
                  <c:v>0.5</c:v>
                </c:pt>
              </c:numCache>
            </c:numRef>
          </c:val>
          <c:extLst>
            <c:ext xmlns:c16="http://schemas.microsoft.com/office/drawing/2014/chart" uri="{C3380CC4-5D6E-409C-BE32-E72D297353CC}">
              <c16:uniqueId val="{00000000-2AB4-4545-9CDF-C8B65C474188}"/>
            </c:ext>
          </c:extLst>
        </c:ser>
        <c:ser>
          <c:idx val="1"/>
          <c:order val="1"/>
          <c:tx>
            <c:strRef>
              <c:f>'OGM Dashboard'!$E$5</c:f>
              <c:strCache>
                <c:ptCount val="1"/>
                <c:pt idx="0">
                  <c:v>OGM.02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Dashboard'!$E$6</c:f>
              <c:numCache>
                <c:formatCode>0%</c:formatCode>
                <c:ptCount val="1"/>
                <c:pt idx="0">
                  <c:v>0.75</c:v>
                </c:pt>
              </c:numCache>
            </c:numRef>
          </c:val>
          <c:extLst>
            <c:ext xmlns:c16="http://schemas.microsoft.com/office/drawing/2014/chart" uri="{C3380CC4-5D6E-409C-BE32-E72D297353CC}">
              <c16:uniqueId val="{00000001-2AB4-4545-9CDF-C8B65C474188}"/>
            </c:ext>
          </c:extLst>
        </c:ser>
        <c:ser>
          <c:idx val="2"/>
          <c:order val="2"/>
          <c:tx>
            <c:strRef>
              <c:f>'OGM Dashboard'!$F$5</c:f>
              <c:strCache>
                <c:ptCount val="1"/>
                <c:pt idx="0">
                  <c:v>OGM.03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Dashboard'!$F$6</c:f>
              <c:numCache>
                <c:formatCode>0%</c:formatCode>
                <c:ptCount val="1"/>
                <c:pt idx="0">
                  <c:v>1</c:v>
                </c:pt>
              </c:numCache>
            </c:numRef>
          </c:val>
          <c:extLst>
            <c:ext xmlns:c16="http://schemas.microsoft.com/office/drawing/2014/chart" uri="{C3380CC4-5D6E-409C-BE32-E72D297353CC}">
              <c16:uniqueId val="{00000002-2AB4-4545-9CDF-C8B65C474188}"/>
            </c:ext>
          </c:extLst>
        </c:ser>
        <c:ser>
          <c:idx val="3"/>
          <c:order val="3"/>
          <c:tx>
            <c:strRef>
              <c:f>'OGM Dashboard'!$G$5</c:f>
              <c:strCache>
                <c:ptCount val="1"/>
                <c:pt idx="0">
                  <c:v>OGM.04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Dashboard'!$G$6</c:f>
              <c:numCache>
                <c:formatCode>0%</c:formatCode>
                <c:ptCount val="1"/>
                <c:pt idx="0">
                  <c:v>1</c:v>
                </c:pt>
              </c:numCache>
            </c:numRef>
          </c:val>
          <c:extLst>
            <c:ext xmlns:c16="http://schemas.microsoft.com/office/drawing/2014/chart" uri="{C3380CC4-5D6E-409C-BE32-E72D297353CC}">
              <c16:uniqueId val="{00000003-2AB4-4545-9CDF-C8B65C474188}"/>
            </c:ext>
          </c:extLst>
        </c:ser>
        <c:ser>
          <c:idx val="4"/>
          <c:order val="4"/>
          <c:tx>
            <c:strRef>
              <c:f>'OGM Dashboard'!$H$5</c:f>
              <c:strCache>
                <c:ptCount val="1"/>
                <c:pt idx="0">
                  <c:v>OGM.05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Dashboard'!$H$6</c:f>
              <c:numCache>
                <c:formatCode>0%</c:formatCode>
                <c:ptCount val="1"/>
                <c:pt idx="0">
                  <c:v>1</c:v>
                </c:pt>
              </c:numCache>
            </c:numRef>
          </c:val>
          <c:extLst>
            <c:ext xmlns:c16="http://schemas.microsoft.com/office/drawing/2014/chart" uri="{C3380CC4-5D6E-409C-BE32-E72D297353CC}">
              <c16:uniqueId val="{00000004-2AB4-4545-9CDF-C8B65C474188}"/>
            </c:ext>
          </c:extLst>
        </c:ser>
        <c:ser>
          <c:idx val="5"/>
          <c:order val="5"/>
          <c:tx>
            <c:strRef>
              <c:f>'OGM Dashboard'!$I$5</c:f>
              <c:strCache>
                <c:ptCount val="1"/>
                <c:pt idx="0">
                  <c:v>OGM.06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Dashboard'!$I$6</c:f>
              <c:numCache>
                <c:formatCode>0%</c:formatCode>
                <c:ptCount val="1"/>
                <c:pt idx="0">
                  <c:v>1</c:v>
                </c:pt>
              </c:numCache>
            </c:numRef>
          </c:val>
          <c:extLst>
            <c:ext xmlns:c16="http://schemas.microsoft.com/office/drawing/2014/chart" uri="{C3380CC4-5D6E-409C-BE32-E72D297353CC}">
              <c16:uniqueId val="{00000005-2AB4-4545-9CDF-C8B65C474188}"/>
            </c:ext>
          </c:extLst>
        </c:ser>
        <c:ser>
          <c:idx val="6"/>
          <c:order val="6"/>
          <c:tx>
            <c:strRef>
              <c:f>'OGM Dashboard'!$J$5</c:f>
              <c:strCache>
                <c:ptCount val="1"/>
                <c:pt idx="0">
                  <c:v>OGM.07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Dashboard'!$J$6</c:f>
              <c:numCache>
                <c:formatCode>0%</c:formatCode>
                <c:ptCount val="1"/>
                <c:pt idx="0">
                  <c:v>1</c:v>
                </c:pt>
              </c:numCache>
            </c:numRef>
          </c:val>
          <c:extLst>
            <c:ext xmlns:c16="http://schemas.microsoft.com/office/drawing/2014/chart" uri="{C3380CC4-5D6E-409C-BE32-E72D297353CC}">
              <c16:uniqueId val="{00000006-2AB4-4545-9CDF-C8B65C474188}"/>
            </c:ext>
          </c:extLst>
        </c:ser>
        <c:ser>
          <c:idx val="7"/>
          <c:order val="7"/>
          <c:tx>
            <c:strRef>
              <c:f>'OGM Dashboard'!$K$5</c:f>
              <c:strCache>
                <c:ptCount val="1"/>
                <c:pt idx="0">
                  <c:v>OGM.08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Dashboard'!$K$6</c:f>
              <c:numCache>
                <c:formatCode>0%</c:formatCode>
                <c:ptCount val="1"/>
                <c:pt idx="0">
                  <c:v>1</c:v>
                </c:pt>
              </c:numCache>
            </c:numRef>
          </c:val>
          <c:extLst>
            <c:ext xmlns:c16="http://schemas.microsoft.com/office/drawing/2014/chart" uri="{C3380CC4-5D6E-409C-BE32-E72D297353CC}">
              <c16:uniqueId val="{00000007-2AB4-4545-9CDF-C8B65C474188}"/>
            </c:ext>
          </c:extLst>
        </c:ser>
        <c:ser>
          <c:idx val="8"/>
          <c:order val="8"/>
          <c:tx>
            <c:strRef>
              <c:f>'OGM Dashboard'!$L$5</c:f>
              <c:strCache>
                <c:ptCount val="1"/>
                <c:pt idx="0">
                  <c:v>OGM.09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Dashboard'!$L$6</c:f>
              <c:numCache>
                <c:formatCode>0%</c:formatCode>
                <c:ptCount val="1"/>
                <c:pt idx="0">
                  <c:v>0.5</c:v>
                </c:pt>
              </c:numCache>
            </c:numRef>
          </c:val>
          <c:extLst>
            <c:ext xmlns:c16="http://schemas.microsoft.com/office/drawing/2014/chart" uri="{C3380CC4-5D6E-409C-BE32-E72D297353CC}">
              <c16:uniqueId val="{00000008-2AB4-4545-9CDF-C8B65C474188}"/>
            </c:ext>
          </c:extLst>
        </c:ser>
        <c:ser>
          <c:idx val="9"/>
          <c:order val="9"/>
          <c:tx>
            <c:strRef>
              <c:f>'OGM Dashboard'!$M$5</c:f>
              <c:strCache>
                <c:ptCount val="1"/>
                <c:pt idx="0">
                  <c:v>OGM.10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Dashboard'!$M$6</c:f>
              <c:numCache>
                <c:formatCode>0%</c:formatCode>
                <c:ptCount val="1"/>
                <c:pt idx="0">
                  <c:v>0.5</c:v>
                </c:pt>
              </c:numCache>
            </c:numRef>
          </c:val>
          <c:extLst>
            <c:ext xmlns:c16="http://schemas.microsoft.com/office/drawing/2014/chart" uri="{C3380CC4-5D6E-409C-BE32-E72D297353CC}">
              <c16:uniqueId val="{00000009-2AB4-4545-9CDF-C8B65C474188}"/>
            </c:ext>
          </c:extLst>
        </c:ser>
        <c:ser>
          <c:idx val="10"/>
          <c:order val="10"/>
          <c:tx>
            <c:strRef>
              <c:f>'OGM Dashboard'!$N$5</c:f>
              <c:strCache>
                <c:ptCount val="1"/>
                <c:pt idx="0">
                  <c:v>OGM.11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Dashboard'!$N$6</c:f>
              <c:numCache>
                <c:formatCode>0%</c:formatCode>
                <c:ptCount val="1"/>
                <c:pt idx="0">
                  <c:v>1</c:v>
                </c:pt>
              </c:numCache>
            </c:numRef>
          </c:val>
          <c:extLst>
            <c:ext xmlns:c16="http://schemas.microsoft.com/office/drawing/2014/chart" uri="{C3380CC4-5D6E-409C-BE32-E72D297353CC}">
              <c16:uniqueId val="{0000000A-2AB4-4545-9CDF-C8B65C474188}"/>
            </c:ext>
          </c:extLst>
        </c:ser>
        <c:ser>
          <c:idx val="11"/>
          <c:order val="11"/>
          <c:tx>
            <c:strRef>
              <c:f>'OGM Dashboard'!$O$5</c:f>
              <c:strCache>
                <c:ptCount val="1"/>
                <c:pt idx="0">
                  <c:v>OGM.12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Dashboard'!$O$6</c:f>
              <c:numCache>
                <c:formatCode>0%</c:formatCode>
                <c:ptCount val="1"/>
                <c:pt idx="0">
                  <c:v>1</c:v>
                </c:pt>
              </c:numCache>
            </c:numRef>
          </c:val>
          <c:extLst>
            <c:ext xmlns:c16="http://schemas.microsoft.com/office/drawing/2014/chart" uri="{C3380CC4-5D6E-409C-BE32-E72D297353CC}">
              <c16:uniqueId val="{0000000B-2AB4-4545-9CDF-C8B65C474188}"/>
            </c:ext>
          </c:extLst>
        </c:ser>
        <c:ser>
          <c:idx val="12"/>
          <c:order val="12"/>
          <c:tx>
            <c:strRef>
              <c:f>'OGM Dashboard'!$P$5</c:f>
              <c:strCache>
                <c:ptCount val="1"/>
                <c:pt idx="0">
                  <c:v>OGM.13</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Dashboard'!$P$6</c:f>
              <c:numCache>
                <c:formatCode>0%</c:formatCode>
                <c:ptCount val="1"/>
                <c:pt idx="0">
                  <c:v>1</c:v>
                </c:pt>
              </c:numCache>
            </c:numRef>
          </c:val>
          <c:extLst>
            <c:ext xmlns:c16="http://schemas.microsoft.com/office/drawing/2014/chart" uri="{C3380CC4-5D6E-409C-BE32-E72D297353CC}">
              <c16:uniqueId val="{0000000C-2AB4-4545-9CDF-C8B65C474188}"/>
            </c:ext>
          </c:extLst>
        </c:ser>
        <c:ser>
          <c:idx val="13"/>
          <c:order val="13"/>
          <c:tx>
            <c:strRef>
              <c:f>'OGM Dashboard'!$Q$5</c:f>
              <c:strCache>
                <c:ptCount val="1"/>
                <c:pt idx="0">
                  <c:v>OGM.14</c:v>
                </c:pt>
              </c:strCache>
            </c:strRef>
          </c:tx>
          <c:spPr>
            <a:solidFill>
              <a:schemeClr val="accent2">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Dashboard'!$Q$6</c:f>
              <c:numCache>
                <c:formatCode>0%</c:formatCode>
                <c:ptCount val="1"/>
                <c:pt idx="0">
                  <c:v>1</c:v>
                </c:pt>
              </c:numCache>
            </c:numRef>
          </c:val>
          <c:extLst>
            <c:ext xmlns:c16="http://schemas.microsoft.com/office/drawing/2014/chart" uri="{C3380CC4-5D6E-409C-BE32-E72D297353CC}">
              <c16:uniqueId val="{0000000D-2AB4-4545-9CDF-C8B65C474188}"/>
            </c:ext>
          </c:extLst>
        </c:ser>
        <c:ser>
          <c:idx val="14"/>
          <c:order val="14"/>
          <c:tx>
            <c:strRef>
              <c:f>'OGM Dashboard'!$R$5</c:f>
              <c:strCache>
                <c:ptCount val="1"/>
                <c:pt idx="0">
                  <c:v>OGM.15</c:v>
                </c:pt>
              </c:strCache>
            </c:strRef>
          </c:tx>
          <c:spPr>
            <a:solidFill>
              <a:schemeClr val="accent3">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Dashboard'!$R$6</c:f>
              <c:numCache>
                <c:formatCode>0%</c:formatCode>
                <c:ptCount val="1"/>
                <c:pt idx="0">
                  <c:v>1</c:v>
                </c:pt>
              </c:numCache>
            </c:numRef>
          </c:val>
          <c:extLst>
            <c:ext xmlns:c16="http://schemas.microsoft.com/office/drawing/2014/chart" uri="{C3380CC4-5D6E-409C-BE32-E72D297353CC}">
              <c16:uniqueId val="{0000000E-2AB4-4545-9CDF-C8B65C474188}"/>
            </c:ext>
          </c:extLst>
        </c:ser>
        <c:ser>
          <c:idx val="15"/>
          <c:order val="15"/>
          <c:tx>
            <c:strRef>
              <c:f>'OGM Dashboard'!$S$5</c:f>
              <c:strCache>
                <c:ptCount val="1"/>
                <c:pt idx="0">
                  <c:v>Total</c:v>
                </c:pt>
              </c:strCache>
            </c:strRef>
          </c:tx>
          <c:spPr>
            <a:solidFill>
              <a:schemeClr val="accent4">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'OGM Dashboard'!$S$6</c:f>
              <c:numCache>
                <c:formatCode>0%</c:formatCode>
                <c:ptCount val="1"/>
                <c:pt idx="0">
                  <c:v>0.8833333333333333</c:v>
                </c:pt>
              </c:numCache>
            </c:numRef>
          </c:val>
          <c:extLst>
            <c:ext xmlns:c16="http://schemas.microsoft.com/office/drawing/2014/chart" uri="{C3380CC4-5D6E-409C-BE32-E72D297353CC}">
              <c16:uniqueId val="{0000000F-2AB4-4545-9CDF-C8B65C474188}"/>
            </c:ext>
          </c:extLst>
        </c:ser>
        <c:dLbls>
          <c:showLegendKey val="0"/>
          <c:showVal val="0"/>
          <c:showCatName val="0"/>
          <c:showSerName val="0"/>
          <c:showPercent val="0"/>
          <c:showBubbleSize val="0"/>
        </c:dLbls>
        <c:gapWidth val="219"/>
        <c:overlap val="-27"/>
        <c:axId val="1843408912"/>
        <c:axId val="1843406416"/>
      </c:barChart>
      <c:catAx>
        <c:axId val="18434089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3406416"/>
        <c:crosses val="autoZero"/>
        <c:auto val="1"/>
        <c:lblAlgn val="ctr"/>
        <c:lblOffset val="100"/>
        <c:noMultiLvlLbl val="0"/>
      </c:catAx>
      <c:valAx>
        <c:axId val="18434064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solidFill>
            <a:schemeClr val="bg1"/>
          </a:solid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1843408912"/>
        <c:crosses val="autoZero"/>
        <c:crossBetween val="between"/>
      </c:valAx>
      <c:spPr>
        <a:noFill/>
        <a:ln>
          <a:noFill/>
        </a:ln>
        <a:effectLst/>
      </c:spPr>
    </c:plotArea>
    <c:legend>
      <c:legendPos val="b"/>
      <c:layout>
        <c:manualLayout>
          <c:xMode val="edge"/>
          <c:yMode val="edge"/>
          <c:x val="5.4521096435409068E-2"/>
          <c:y val="0.857683682077238"/>
          <c:w val="0.90167799230791112"/>
          <c:h val="0.10498764038668983"/>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C00000"/>
                </a:solidFill>
              </a:rPr>
              <a:t>WFM Scoring</a:t>
            </a:r>
          </a:p>
        </c:rich>
      </c:tx>
      <c:layout/>
      <c:overlay val="0"/>
      <c:spPr>
        <a:solidFill>
          <a:schemeClr val="bg2">
            <a:lumMod val="75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'WFM Dashboard'!$D$5</c:f>
              <c:strCache>
                <c:ptCount val="1"/>
                <c:pt idx="0">
                  <c:v>WFM.01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Dashboard'!$D$6</c:f>
              <c:numCache>
                <c:formatCode>0%</c:formatCode>
                <c:ptCount val="1"/>
                <c:pt idx="0">
                  <c:v>0.5</c:v>
                </c:pt>
              </c:numCache>
            </c:numRef>
          </c:val>
          <c:extLst>
            <c:ext xmlns:c16="http://schemas.microsoft.com/office/drawing/2014/chart" uri="{C3380CC4-5D6E-409C-BE32-E72D297353CC}">
              <c16:uniqueId val="{00000000-DC8A-4CE7-B2DE-8270A64982DA}"/>
            </c:ext>
          </c:extLst>
        </c:ser>
        <c:ser>
          <c:idx val="1"/>
          <c:order val="1"/>
          <c:tx>
            <c:strRef>
              <c:f>'WFM Dashboard'!$E$5</c:f>
              <c:strCache>
                <c:ptCount val="1"/>
                <c:pt idx="0">
                  <c:v>WFM.02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Dashboard'!$E$6</c:f>
              <c:numCache>
                <c:formatCode>0%</c:formatCode>
                <c:ptCount val="1"/>
                <c:pt idx="0">
                  <c:v>0.5</c:v>
                </c:pt>
              </c:numCache>
            </c:numRef>
          </c:val>
          <c:extLst>
            <c:ext xmlns:c16="http://schemas.microsoft.com/office/drawing/2014/chart" uri="{C3380CC4-5D6E-409C-BE32-E72D297353CC}">
              <c16:uniqueId val="{00000001-DC8A-4CE7-B2DE-8270A64982DA}"/>
            </c:ext>
          </c:extLst>
        </c:ser>
        <c:ser>
          <c:idx val="2"/>
          <c:order val="2"/>
          <c:tx>
            <c:strRef>
              <c:f>'WFM Dashboard'!$F$5</c:f>
              <c:strCache>
                <c:ptCount val="1"/>
                <c:pt idx="0">
                  <c:v>WFM.03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Dashboard'!$F$6</c:f>
              <c:numCache>
                <c:formatCode>0%</c:formatCode>
                <c:ptCount val="1"/>
                <c:pt idx="0">
                  <c:v>1</c:v>
                </c:pt>
              </c:numCache>
            </c:numRef>
          </c:val>
          <c:extLst>
            <c:ext xmlns:c16="http://schemas.microsoft.com/office/drawing/2014/chart" uri="{C3380CC4-5D6E-409C-BE32-E72D297353CC}">
              <c16:uniqueId val="{00000002-DC8A-4CE7-B2DE-8270A64982DA}"/>
            </c:ext>
          </c:extLst>
        </c:ser>
        <c:ser>
          <c:idx val="3"/>
          <c:order val="3"/>
          <c:tx>
            <c:strRef>
              <c:f>'WFM Dashboard'!$G$5</c:f>
              <c:strCache>
                <c:ptCount val="1"/>
                <c:pt idx="0">
                  <c:v>WFM.04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Dashboard'!$G$6</c:f>
              <c:numCache>
                <c:formatCode>0%</c:formatCode>
                <c:ptCount val="1"/>
                <c:pt idx="0">
                  <c:v>1</c:v>
                </c:pt>
              </c:numCache>
            </c:numRef>
          </c:val>
          <c:extLst>
            <c:ext xmlns:c16="http://schemas.microsoft.com/office/drawing/2014/chart" uri="{C3380CC4-5D6E-409C-BE32-E72D297353CC}">
              <c16:uniqueId val="{00000003-DC8A-4CE7-B2DE-8270A64982DA}"/>
            </c:ext>
          </c:extLst>
        </c:ser>
        <c:ser>
          <c:idx val="4"/>
          <c:order val="4"/>
          <c:tx>
            <c:strRef>
              <c:f>'WFM Dashboard'!$H$5</c:f>
              <c:strCache>
                <c:ptCount val="1"/>
                <c:pt idx="0">
                  <c:v>WFM.05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Dashboard'!$H$6</c:f>
              <c:numCache>
                <c:formatCode>0%</c:formatCode>
                <c:ptCount val="1"/>
                <c:pt idx="0">
                  <c:v>1</c:v>
                </c:pt>
              </c:numCache>
            </c:numRef>
          </c:val>
          <c:extLst>
            <c:ext xmlns:c16="http://schemas.microsoft.com/office/drawing/2014/chart" uri="{C3380CC4-5D6E-409C-BE32-E72D297353CC}">
              <c16:uniqueId val="{00000004-DC8A-4CE7-B2DE-8270A64982DA}"/>
            </c:ext>
          </c:extLst>
        </c:ser>
        <c:ser>
          <c:idx val="5"/>
          <c:order val="5"/>
          <c:tx>
            <c:strRef>
              <c:f>'WFM Dashboard'!$I$5</c:f>
              <c:strCache>
                <c:ptCount val="1"/>
                <c:pt idx="0">
                  <c:v>WFM.06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Dashboard'!$I$6</c:f>
              <c:numCache>
                <c:formatCode>0%</c:formatCode>
                <c:ptCount val="1"/>
                <c:pt idx="0">
                  <c:v>1</c:v>
                </c:pt>
              </c:numCache>
            </c:numRef>
          </c:val>
          <c:extLst>
            <c:ext xmlns:c16="http://schemas.microsoft.com/office/drawing/2014/chart" uri="{C3380CC4-5D6E-409C-BE32-E72D297353CC}">
              <c16:uniqueId val="{00000005-DC8A-4CE7-B2DE-8270A64982DA}"/>
            </c:ext>
          </c:extLst>
        </c:ser>
        <c:ser>
          <c:idx val="6"/>
          <c:order val="6"/>
          <c:tx>
            <c:strRef>
              <c:f>'WFM Dashboard'!$J$5</c:f>
              <c:strCache>
                <c:ptCount val="1"/>
                <c:pt idx="0">
                  <c:v>WFM.07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Dashboard'!$J$6</c:f>
              <c:numCache>
                <c:formatCode>0%</c:formatCode>
                <c:ptCount val="1"/>
                <c:pt idx="0">
                  <c:v>1</c:v>
                </c:pt>
              </c:numCache>
            </c:numRef>
          </c:val>
          <c:extLst>
            <c:ext xmlns:c16="http://schemas.microsoft.com/office/drawing/2014/chart" uri="{C3380CC4-5D6E-409C-BE32-E72D297353CC}">
              <c16:uniqueId val="{00000006-DC8A-4CE7-B2DE-8270A64982DA}"/>
            </c:ext>
          </c:extLst>
        </c:ser>
        <c:ser>
          <c:idx val="7"/>
          <c:order val="7"/>
          <c:tx>
            <c:strRef>
              <c:f>'WFM Dashboard'!$K$5</c:f>
              <c:strCache>
                <c:ptCount val="1"/>
                <c:pt idx="0">
                  <c:v>WFM.08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Dashboard'!$K$6</c:f>
              <c:numCache>
                <c:formatCode>0%</c:formatCode>
                <c:ptCount val="1"/>
                <c:pt idx="0">
                  <c:v>1</c:v>
                </c:pt>
              </c:numCache>
            </c:numRef>
          </c:val>
          <c:extLst>
            <c:ext xmlns:c16="http://schemas.microsoft.com/office/drawing/2014/chart" uri="{C3380CC4-5D6E-409C-BE32-E72D297353CC}">
              <c16:uniqueId val="{00000007-DC8A-4CE7-B2DE-8270A64982DA}"/>
            </c:ext>
          </c:extLst>
        </c:ser>
        <c:ser>
          <c:idx val="8"/>
          <c:order val="8"/>
          <c:tx>
            <c:strRef>
              <c:f>'WFM Dashboard'!$L$5</c:f>
              <c:strCache>
                <c:ptCount val="1"/>
                <c:pt idx="0">
                  <c:v>WFM.09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Dashboard'!$L$6</c:f>
              <c:numCache>
                <c:formatCode>0%</c:formatCode>
                <c:ptCount val="1"/>
                <c:pt idx="0">
                  <c:v>0.5</c:v>
                </c:pt>
              </c:numCache>
            </c:numRef>
          </c:val>
          <c:extLst>
            <c:ext xmlns:c16="http://schemas.microsoft.com/office/drawing/2014/chart" uri="{C3380CC4-5D6E-409C-BE32-E72D297353CC}">
              <c16:uniqueId val="{00000008-DC8A-4CE7-B2DE-8270A64982DA}"/>
            </c:ext>
          </c:extLst>
        </c:ser>
        <c:ser>
          <c:idx val="9"/>
          <c:order val="9"/>
          <c:tx>
            <c:strRef>
              <c:f>'WFM Dashboard'!$M$5</c:f>
              <c:strCache>
                <c:ptCount val="1"/>
                <c:pt idx="0">
                  <c:v>WFM.10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Dashboard'!$M$6</c:f>
              <c:numCache>
                <c:formatCode>0%</c:formatCode>
                <c:ptCount val="1"/>
                <c:pt idx="0">
                  <c:v>0.5</c:v>
                </c:pt>
              </c:numCache>
            </c:numRef>
          </c:val>
          <c:extLst>
            <c:ext xmlns:c16="http://schemas.microsoft.com/office/drawing/2014/chart" uri="{C3380CC4-5D6E-409C-BE32-E72D297353CC}">
              <c16:uniqueId val="{00000009-DC8A-4CE7-B2DE-8270A64982DA}"/>
            </c:ext>
          </c:extLst>
        </c:ser>
        <c:ser>
          <c:idx val="10"/>
          <c:order val="10"/>
          <c:tx>
            <c:strRef>
              <c:f>'WFM Dashboard'!$N$5</c:f>
              <c:strCache>
                <c:ptCount val="1"/>
                <c:pt idx="0">
                  <c:v>WFM.11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Dashboard'!$N$6</c:f>
              <c:numCache>
                <c:formatCode>0%</c:formatCode>
                <c:ptCount val="1"/>
                <c:pt idx="0">
                  <c:v>1</c:v>
                </c:pt>
              </c:numCache>
            </c:numRef>
          </c:val>
          <c:extLst>
            <c:ext xmlns:c16="http://schemas.microsoft.com/office/drawing/2014/chart" uri="{C3380CC4-5D6E-409C-BE32-E72D297353CC}">
              <c16:uniqueId val="{0000000A-DC8A-4CE7-B2DE-8270A64982DA}"/>
            </c:ext>
          </c:extLst>
        </c:ser>
        <c:ser>
          <c:idx val="11"/>
          <c:order val="11"/>
          <c:tx>
            <c:strRef>
              <c:f>'WFM Dashboard'!$O$5</c:f>
              <c:strCache>
                <c:ptCount val="1"/>
                <c:pt idx="0">
                  <c:v>WFM.12</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Dashboard'!$O$6</c:f>
              <c:numCache>
                <c:formatCode>0%</c:formatCode>
                <c:ptCount val="1"/>
                <c:pt idx="0">
                  <c:v>1</c:v>
                </c:pt>
              </c:numCache>
            </c:numRef>
          </c:val>
          <c:extLst>
            <c:ext xmlns:c16="http://schemas.microsoft.com/office/drawing/2014/chart" uri="{C3380CC4-5D6E-409C-BE32-E72D297353CC}">
              <c16:uniqueId val="{0000000B-DC8A-4CE7-B2DE-8270A64982DA}"/>
            </c:ext>
          </c:extLst>
        </c:ser>
        <c:ser>
          <c:idx val="12"/>
          <c:order val="12"/>
          <c:tx>
            <c:strRef>
              <c:f>'WFM Dashboard'!$P$5</c:f>
              <c:strCache>
                <c:ptCount val="1"/>
                <c:pt idx="0">
                  <c:v>Total</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'WFM Dashboard'!$P$6</c:f>
              <c:numCache>
                <c:formatCode>0%</c:formatCode>
                <c:ptCount val="1"/>
                <c:pt idx="0">
                  <c:v>0.83333333333333337</c:v>
                </c:pt>
              </c:numCache>
            </c:numRef>
          </c:val>
          <c:extLst>
            <c:ext xmlns:c16="http://schemas.microsoft.com/office/drawing/2014/chart" uri="{C3380CC4-5D6E-409C-BE32-E72D297353CC}">
              <c16:uniqueId val="{0000000C-DC8A-4CE7-B2DE-8270A64982DA}"/>
            </c:ext>
          </c:extLst>
        </c:ser>
        <c:dLbls>
          <c:showLegendKey val="0"/>
          <c:showVal val="0"/>
          <c:showCatName val="0"/>
          <c:showSerName val="0"/>
          <c:showPercent val="0"/>
          <c:showBubbleSize val="0"/>
        </c:dLbls>
        <c:gapWidth val="219"/>
        <c:overlap val="-27"/>
        <c:axId val="1065143215"/>
        <c:axId val="1065137807"/>
      </c:barChart>
      <c:catAx>
        <c:axId val="1065143215"/>
        <c:scaling>
          <c:orientation val="minMax"/>
        </c:scaling>
        <c:delete val="1"/>
        <c:axPos val="b"/>
        <c:numFmt formatCode="General" sourceLinked="1"/>
        <c:majorTickMark val="none"/>
        <c:minorTickMark val="none"/>
        <c:tickLblPos val="nextTo"/>
        <c:crossAx val="1065137807"/>
        <c:crosses val="autoZero"/>
        <c:auto val="1"/>
        <c:lblAlgn val="ctr"/>
        <c:lblOffset val="100"/>
        <c:noMultiLvlLbl val="0"/>
      </c:catAx>
      <c:valAx>
        <c:axId val="10651378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crossAx val="1065143215"/>
        <c:crosses val="autoZero"/>
        <c:crossBetween val="between"/>
      </c:valAx>
      <c:spPr>
        <a:noFill/>
        <a:ln>
          <a:noFill/>
        </a:ln>
        <a:effectLst/>
      </c:spPr>
    </c:plotArea>
    <c:legend>
      <c:legendPos val="b"/>
      <c:layout>
        <c:manualLayout>
          <c:xMode val="edge"/>
          <c:yMode val="edge"/>
          <c:x val="9.8253344974996062E-2"/>
          <c:y val="0.88193494774402803"/>
          <c:w val="0.83662372531302431"/>
          <c:h val="8.7097383794767586E-2"/>
        </c:manualLayout>
      </c:layout>
      <c:overlay val="0"/>
      <c:spPr>
        <a:noFill/>
        <a:ln>
          <a:noFill/>
        </a:ln>
        <a:effectLst/>
      </c:spPr>
      <c:txPr>
        <a:bodyPr rot="0" spcFirstLastPara="1" vertOverflow="ellipsis" vert="horz" wrap="square" anchor="ctr" anchorCtr="1"/>
        <a:lstStyle/>
        <a:p>
          <a:pPr>
            <a:defRPr sz="12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rgbClr val="002060"/>
                </a:solidFill>
              </a:rPr>
              <a:t>SCM Scoring</a:t>
            </a:r>
          </a:p>
        </c:rich>
      </c:tx>
      <c:layout/>
      <c:overlay val="0"/>
      <c:spPr>
        <a:solidFill>
          <a:schemeClr val="accent2">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4319572916177379E-2"/>
          <c:y val="0.1896587380907156"/>
          <c:w val="0.93211334236815568"/>
          <c:h val="0.61377749098648904"/>
        </c:manualLayout>
      </c:layout>
      <c:barChart>
        <c:barDir val="col"/>
        <c:grouping val="clustered"/>
        <c:varyColors val="0"/>
        <c:ser>
          <c:idx val="0"/>
          <c:order val="0"/>
          <c:tx>
            <c:strRef>
              <c:f>'SCM Dashboard'!$D$5</c:f>
              <c:strCache>
                <c:ptCount val="1"/>
                <c:pt idx="0">
                  <c:v>SCM.01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'SCM Dashboard'!$D$6</c:f>
              <c:numCache>
                <c:formatCode>0%</c:formatCode>
                <c:ptCount val="1"/>
                <c:pt idx="0">
                  <c:v>0.5</c:v>
                </c:pt>
              </c:numCache>
            </c:numRef>
          </c:val>
          <c:extLst>
            <c:ext xmlns:c16="http://schemas.microsoft.com/office/drawing/2014/chart" uri="{C3380CC4-5D6E-409C-BE32-E72D297353CC}">
              <c16:uniqueId val="{00000000-E9A7-4C90-BF13-80C18E9D79FD}"/>
            </c:ext>
          </c:extLst>
        </c:ser>
        <c:ser>
          <c:idx val="1"/>
          <c:order val="1"/>
          <c:tx>
            <c:strRef>
              <c:f>'SCM Dashboard'!$E$5</c:f>
              <c:strCache>
                <c:ptCount val="1"/>
                <c:pt idx="0">
                  <c:v>SCM.02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'SCM Dashboard'!$E$6</c:f>
              <c:numCache>
                <c:formatCode>0%</c:formatCode>
                <c:ptCount val="1"/>
                <c:pt idx="0">
                  <c:v>0.75</c:v>
                </c:pt>
              </c:numCache>
            </c:numRef>
          </c:val>
          <c:extLst>
            <c:ext xmlns:c16="http://schemas.microsoft.com/office/drawing/2014/chart" uri="{C3380CC4-5D6E-409C-BE32-E72D297353CC}">
              <c16:uniqueId val="{00000001-E9A7-4C90-BF13-80C18E9D79FD}"/>
            </c:ext>
          </c:extLst>
        </c:ser>
        <c:ser>
          <c:idx val="2"/>
          <c:order val="2"/>
          <c:tx>
            <c:strRef>
              <c:f>'SCM Dashboard'!$F$5</c:f>
              <c:strCache>
                <c:ptCount val="1"/>
                <c:pt idx="0">
                  <c:v>SCM.03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'SCM Dashboard'!$F$6</c:f>
              <c:numCache>
                <c:formatCode>0%</c:formatCode>
                <c:ptCount val="1"/>
                <c:pt idx="0">
                  <c:v>0.66666666666666663</c:v>
                </c:pt>
              </c:numCache>
            </c:numRef>
          </c:val>
          <c:extLst>
            <c:ext xmlns:c16="http://schemas.microsoft.com/office/drawing/2014/chart" uri="{C3380CC4-5D6E-409C-BE32-E72D297353CC}">
              <c16:uniqueId val="{00000002-E9A7-4C90-BF13-80C18E9D79FD}"/>
            </c:ext>
          </c:extLst>
        </c:ser>
        <c:ser>
          <c:idx val="3"/>
          <c:order val="3"/>
          <c:tx>
            <c:strRef>
              <c:f>'SCM Dashboard'!$G$5</c:f>
              <c:strCache>
                <c:ptCount val="1"/>
                <c:pt idx="0">
                  <c:v>SCM.04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'SCM Dashboard'!$G$6</c:f>
              <c:numCache>
                <c:formatCode>0%</c:formatCode>
                <c:ptCount val="1"/>
                <c:pt idx="0">
                  <c:v>0.83333333333333337</c:v>
                </c:pt>
              </c:numCache>
            </c:numRef>
          </c:val>
          <c:extLst>
            <c:ext xmlns:c16="http://schemas.microsoft.com/office/drawing/2014/chart" uri="{C3380CC4-5D6E-409C-BE32-E72D297353CC}">
              <c16:uniqueId val="{00000003-E9A7-4C90-BF13-80C18E9D79FD}"/>
            </c:ext>
          </c:extLst>
        </c:ser>
        <c:ser>
          <c:idx val="4"/>
          <c:order val="4"/>
          <c:tx>
            <c:strRef>
              <c:f>'SCM Dashboard'!$H$5</c:f>
              <c:strCache>
                <c:ptCount val="1"/>
                <c:pt idx="0">
                  <c:v>SCM.05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'SCM Dashboard'!$H$6</c:f>
              <c:numCache>
                <c:formatCode>0%</c:formatCode>
                <c:ptCount val="1"/>
                <c:pt idx="0">
                  <c:v>1</c:v>
                </c:pt>
              </c:numCache>
            </c:numRef>
          </c:val>
          <c:extLst>
            <c:ext xmlns:c16="http://schemas.microsoft.com/office/drawing/2014/chart" uri="{C3380CC4-5D6E-409C-BE32-E72D297353CC}">
              <c16:uniqueId val="{00000004-E9A7-4C90-BF13-80C18E9D79FD}"/>
            </c:ext>
          </c:extLst>
        </c:ser>
        <c:ser>
          <c:idx val="5"/>
          <c:order val="5"/>
          <c:tx>
            <c:strRef>
              <c:f>'SCM Dashboard'!$I$5</c:f>
              <c:strCache>
                <c:ptCount val="1"/>
                <c:pt idx="0">
                  <c:v>SCM.06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'SCM Dashboard'!$I$6</c:f>
              <c:numCache>
                <c:formatCode>0%</c:formatCode>
                <c:ptCount val="1"/>
                <c:pt idx="0">
                  <c:v>1</c:v>
                </c:pt>
              </c:numCache>
            </c:numRef>
          </c:val>
          <c:extLst>
            <c:ext xmlns:c16="http://schemas.microsoft.com/office/drawing/2014/chart" uri="{C3380CC4-5D6E-409C-BE32-E72D297353CC}">
              <c16:uniqueId val="{00000005-E9A7-4C90-BF13-80C18E9D79FD}"/>
            </c:ext>
          </c:extLst>
        </c:ser>
        <c:ser>
          <c:idx val="8"/>
          <c:order val="8"/>
          <c:tx>
            <c:strRef>
              <c:f>'SCM Dashboard'!$J$5</c:f>
              <c:strCache>
                <c:ptCount val="1"/>
                <c:pt idx="0">
                  <c:v>Total</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'SCM Dashboard'!$J$6</c:f>
              <c:numCache>
                <c:formatCode>0%</c:formatCode>
                <c:ptCount val="1"/>
                <c:pt idx="0">
                  <c:v>0.79166666666666663</c:v>
                </c:pt>
              </c:numCache>
            </c:numRef>
          </c:val>
          <c:extLst>
            <c:ext xmlns:c16="http://schemas.microsoft.com/office/drawing/2014/chart" uri="{C3380CC4-5D6E-409C-BE32-E72D297353CC}">
              <c16:uniqueId val="{00000008-E9A7-4C90-BF13-80C18E9D79FD}"/>
            </c:ext>
          </c:extLst>
        </c:ser>
        <c:dLbls>
          <c:showLegendKey val="0"/>
          <c:showVal val="0"/>
          <c:showCatName val="0"/>
          <c:showSerName val="0"/>
          <c:showPercent val="0"/>
          <c:showBubbleSize val="0"/>
        </c:dLbls>
        <c:gapWidth val="219"/>
        <c:overlap val="-27"/>
        <c:axId val="1214449087"/>
        <c:axId val="1214457823"/>
        <c:extLst>
          <c:ext xmlns:c15="http://schemas.microsoft.com/office/drawing/2012/chart" uri="{02D57815-91ED-43cb-92C2-25804820EDAC}">
            <c15:filteredBarSeries>
              <c15:ser>
                <c:idx val="6"/>
                <c:order val="6"/>
                <c:tx>
                  <c:strRef>
                    <c:extLst>
                      <c:ext uri="{02D57815-91ED-43cb-92C2-25804820EDAC}">
                        <c15:formulaRef>
                          <c15:sqref>'SCM Dashboard'!#REF!</c15:sqref>
                        </c15:formulaRef>
                      </c:ext>
                    </c:extLst>
                    <c:strCache>
                      <c:ptCount val="1"/>
                      <c:pt idx="0">
                        <c:v>#REF!</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c:ext uri="{02D57815-91ED-43cb-92C2-25804820EDAC}">
                        <c15:formulaRef>
                          <c15:sqref>'SCM Dashboard'!#REF!</c15:sqref>
                        </c15:formulaRef>
                      </c:ext>
                    </c:extLst>
                    <c:numCache>
                      <c:formatCode>General</c:formatCode>
                      <c:ptCount val="1"/>
                      <c:pt idx="0">
                        <c:v>1</c:v>
                      </c:pt>
                    </c:numCache>
                  </c:numRef>
                </c:val>
                <c:extLst>
                  <c:ext xmlns:c16="http://schemas.microsoft.com/office/drawing/2014/chart" uri="{C3380CC4-5D6E-409C-BE32-E72D297353CC}">
                    <c16:uniqueId val="{00000006-E9A7-4C90-BF13-80C18E9D79FD}"/>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'SCM Dashboard'!#REF!</c15:sqref>
                        </c15:formulaRef>
                      </c:ext>
                    </c:extLst>
                    <c:strCache>
                      <c:ptCount val="1"/>
                      <c:pt idx="0">
                        <c:v>#REF!</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extLst xmlns:c15="http://schemas.microsoft.com/office/drawing/2012/chart">
                      <c:ext xmlns:c15="http://schemas.microsoft.com/office/drawing/2012/chart" uri="{02D57815-91ED-43cb-92C2-25804820EDAC}">
                        <c15:formulaRef>
                          <c15:sqref>'SCM Dashboard'!#REF!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7-E9A7-4C90-BF13-80C18E9D79FD}"/>
                  </c:ext>
                </c:extLst>
              </c15:ser>
            </c15:filteredBarSeries>
          </c:ext>
        </c:extLst>
      </c:barChart>
      <c:catAx>
        <c:axId val="1214449087"/>
        <c:scaling>
          <c:orientation val="minMax"/>
        </c:scaling>
        <c:delete val="1"/>
        <c:axPos val="b"/>
        <c:numFmt formatCode="General" sourceLinked="1"/>
        <c:majorTickMark val="none"/>
        <c:minorTickMark val="none"/>
        <c:tickLblPos val="nextTo"/>
        <c:crossAx val="1214457823"/>
        <c:crosses val="autoZero"/>
        <c:auto val="1"/>
        <c:lblAlgn val="ctr"/>
        <c:lblOffset val="100"/>
        <c:noMultiLvlLbl val="0"/>
      </c:catAx>
      <c:valAx>
        <c:axId val="12144578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1214449087"/>
        <c:crosses val="autoZero"/>
        <c:crossBetween val="between"/>
      </c:valAx>
      <c:spPr>
        <a:noFill/>
        <a:ln>
          <a:noFill/>
        </a:ln>
        <a:effectLst/>
      </c:spPr>
    </c:plotArea>
    <c:legend>
      <c:legendPos val="b"/>
      <c:layout>
        <c:manualLayout>
          <c:xMode val="edge"/>
          <c:yMode val="edge"/>
          <c:x val="0.11613332705664771"/>
          <c:y val="0.85504135512472701"/>
          <c:w val="0.78697123196113183"/>
          <c:h val="0.11134519949712168"/>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002060"/>
                </a:solidFill>
                <a:latin typeface="+mn-lt"/>
                <a:ea typeface="+mn-ea"/>
                <a:cs typeface="+mn-cs"/>
              </a:defRPr>
            </a:pPr>
            <a:r>
              <a:rPr lang="en-US" sz="1100" b="1">
                <a:solidFill>
                  <a:srgbClr val="002060"/>
                </a:solidFill>
              </a:rPr>
              <a:t>EMS Scoring</a:t>
            </a:r>
          </a:p>
        </c:rich>
      </c:tx>
      <c:layout>
        <c:manualLayout>
          <c:xMode val="edge"/>
          <c:yMode val="edge"/>
          <c:x val="0.4611284513805522"/>
          <c:y val="3.4042553191489362E-2"/>
        </c:manualLayout>
      </c:layout>
      <c:overlay val="0"/>
      <c:spPr>
        <a:solidFill>
          <a:schemeClr val="bg2">
            <a:lumMod val="75000"/>
          </a:schemeClr>
        </a:solidFill>
        <a:ln>
          <a:noFill/>
        </a:ln>
        <a:effectLst/>
      </c:spPr>
      <c:txPr>
        <a:bodyPr rot="0" spcFirstLastPara="1" vertOverflow="ellipsis" vert="horz" wrap="square" anchor="ctr" anchorCtr="1"/>
        <a:lstStyle/>
        <a:p>
          <a:pPr>
            <a:defRPr sz="11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0"/>
          <c:order val="0"/>
          <c:tx>
            <c:strRef>
              <c:f>'EMS Dash board'!$D$5</c:f>
              <c:strCache>
                <c:ptCount val="1"/>
                <c:pt idx="0">
                  <c:v>EMS01</c:v>
                </c:pt>
              </c:strCache>
            </c:strRef>
          </c:tx>
          <c:spPr>
            <a:solidFill>
              <a:schemeClr val="accent1"/>
            </a:solidFill>
            <a:ln>
              <a:noFill/>
            </a:ln>
            <a:effectLst/>
          </c:spPr>
          <c:invertIfNegative val="0"/>
          <c:val>
            <c:numRef>
              <c:f>'EMS Dash board'!$D$6</c:f>
              <c:numCache>
                <c:formatCode>0%</c:formatCode>
                <c:ptCount val="1"/>
                <c:pt idx="0">
                  <c:v>0.6</c:v>
                </c:pt>
              </c:numCache>
            </c:numRef>
          </c:val>
          <c:extLst>
            <c:ext xmlns:c16="http://schemas.microsoft.com/office/drawing/2014/chart" uri="{C3380CC4-5D6E-409C-BE32-E72D297353CC}">
              <c16:uniqueId val="{00000003-40BA-487B-917C-FC1D0DDF5584}"/>
            </c:ext>
          </c:extLst>
        </c:ser>
        <c:ser>
          <c:idx val="1"/>
          <c:order val="1"/>
          <c:tx>
            <c:strRef>
              <c:f>'EMS Dash board'!$E$5</c:f>
              <c:strCache>
                <c:ptCount val="1"/>
                <c:pt idx="0">
                  <c:v>EMS02</c:v>
                </c:pt>
              </c:strCache>
            </c:strRef>
          </c:tx>
          <c:spPr>
            <a:solidFill>
              <a:schemeClr val="accent2"/>
            </a:solidFill>
            <a:ln>
              <a:noFill/>
            </a:ln>
            <a:effectLst/>
          </c:spPr>
          <c:invertIfNegative val="0"/>
          <c:val>
            <c:numRef>
              <c:f>'EMS Dash board'!$E$6</c:f>
              <c:numCache>
                <c:formatCode>0%</c:formatCode>
                <c:ptCount val="1"/>
                <c:pt idx="0">
                  <c:v>0.75</c:v>
                </c:pt>
              </c:numCache>
            </c:numRef>
          </c:val>
          <c:extLst>
            <c:ext xmlns:c16="http://schemas.microsoft.com/office/drawing/2014/chart" uri="{C3380CC4-5D6E-409C-BE32-E72D297353CC}">
              <c16:uniqueId val="{00000004-40BA-487B-917C-FC1D0DDF5584}"/>
            </c:ext>
          </c:extLst>
        </c:ser>
        <c:ser>
          <c:idx val="2"/>
          <c:order val="2"/>
          <c:tx>
            <c:strRef>
              <c:f>'EMS Dash board'!$F$5</c:f>
              <c:strCache>
                <c:ptCount val="1"/>
                <c:pt idx="0">
                  <c:v>EMS03</c:v>
                </c:pt>
              </c:strCache>
            </c:strRef>
          </c:tx>
          <c:spPr>
            <a:solidFill>
              <a:schemeClr val="accent3"/>
            </a:solidFill>
            <a:ln>
              <a:noFill/>
            </a:ln>
            <a:effectLst/>
          </c:spPr>
          <c:invertIfNegative val="0"/>
          <c:val>
            <c:numRef>
              <c:f>'EMS Dash board'!$F$6</c:f>
              <c:numCache>
                <c:formatCode>0%</c:formatCode>
                <c:ptCount val="1"/>
                <c:pt idx="0">
                  <c:v>1</c:v>
                </c:pt>
              </c:numCache>
            </c:numRef>
          </c:val>
          <c:extLst>
            <c:ext xmlns:c16="http://schemas.microsoft.com/office/drawing/2014/chart" uri="{C3380CC4-5D6E-409C-BE32-E72D297353CC}">
              <c16:uniqueId val="{00000005-40BA-487B-917C-FC1D0DDF5584}"/>
            </c:ext>
          </c:extLst>
        </c:ser>
        <c:ser>
          <c:idx val="3"/>
          <c:order val="3"/>
          <c:tx>
            <c:strRef>
              <c:f>'EMS Dash board'!$G$5</c:f>
              <c:strCache>
                <c:ptCount val="1"/>
                <c:pt idx="0">
                  <c:v>EMS.04</c:v>
                </c:pt>
              </c:strCache>
            </c:strRef>
          </c:tx>
          <c:spPr>
            <a:solidFill>
              <a:schemeClr val="accent4"/>
            </a:solidFill>
            <a:ln>
              <a:noFill/>
            </a:ln>
            <a:effectLst/>
          </c:spPr>
          <c:invertIfNegative val="0"/>
          <c:val>
            <c:numRef>
              <c:f>'EMS Dash board'!$G$6</c:f>
              <c:numCache>
                <c:formatCode>0%</c:formatCode>
                <c:ptCount val="1"/>
                <c:pt idx="0">
                  <c:v>1</c:v>
                </c:pt>
              </c:numCache>
            </c:numRef>
          </c:val>
          <c:extLst>
            <c:ext xmlns:c16="http://schemas.microsoft.com/office/drawing/2014/chart" uri="{C3380CC4-5D6E-409C-BE32-E72D297353CC}">
              <c16:uniqueId val="{00000006-40BA-487B-917C-FC1D0DDF5584}"/>
            </c:ext>
          </c:extLst>
        </c:ser>
        <c:ser>
          <c:idx val="4"/>
          <c:order val="4"/>
          <c:tx>
            <c:strRef>
              <c:f>'EMS Dash board'!$H$5</c:f>
              <c:strCache>
                <c:ptCount val="1"/>
                <c:pt idx="0">
                  <c:v>EMS.05</c:v>
                </c:pt>
              </c:strCache>
            </c:strRef>
          </c:tx>
          <c:spPr>
            <a:solidFill>
              <a:schemeClr val="accent5"/>
            </a:solidFill>
            <a:ln>
              <a:noFill/>
            </a:ln>
            <a:effectLst/>
          </c:spPr>
          <c:invertIfNegative val="0"/>
          <c:val>
            <c:numRef>
              <c:f>'EMS Dash board'!$H$6</c:f>
              <c:numCache>
                <c:formatCode>0%</c:formatCode>
                <c:ptCount val="1"/>
                <c:pt idx="0">
                  <c:v>1</c:v>
                </c:pt>
              </c:numCache>
            </c:numRef>
          </c:val>
          <c:extLst>
            <c:ext xmlns:c16="http://schemas.microsoft.com/office/drawing/2014/chart" uri="{C3380CC4-5D6E-409C-BE32-E72D297353CC}">
              <c16:uniqueId val="{00000007-40BA-487B-917C-FC1D0DDF5584}"/>
            </c:ext>
          </c:extLst>
        </c:ser>
        <c:ser>
          <c:idx val="7"/>
          <c:order val="5"/>
          <c:tx>
            <c:strRef>
              <c:f>'EMS Dash board'!$I$5</c:f>
              <c:strCache>
                <c:ptCount val="1"/>
                <c:pt idx="0">
                  <c:v>EMS.06</c:v>
                </c:pt>
              </c:strCache>
            </c:strRef>
          </c:tx>
          <c:spPr>
            <a:solidFill>
              <a:schemeClr val="accent2">
                <a:lumMod val="60000"/>
              </a:schemeClr>
            </a:solidFill>
            <a:ln>
              <a:noFill/>
            </a:ln>
            <a:effectLst/>
          </c:spPr>
          <c:invertIfNegative val="0"/>
          <c:val>
            <c:numRef>
              <c:f>'EMS Dash board'!$I$6</c:f>
              <c:numCache>
                <c:formatCode>0%</c:formatCode>
                <c:ptCount val="1"/>
                <c:pt idx="0">
                  <c:v>1</c:v>
                </c:pt>
              </c:numCache>
            </c:numRef>
          </c:val>
          <c:extLst>
            <c:ext xmlns:c16="http://schemas.microsoft.com/office/drawing/2014/chart" uri="{C3380CC4-5D6E-409C-BE32-E72D297353CC}">
              <c16:uniqueId val="{0000000A-40BA-487B-917C-FC1D0DDF5584}"/>
            </c:ext>
          </c:extLst>
        </c:ser>
        <c:ser>
          <c:idx val="5"/>
          <c:order val="6"/>
          <c:tx>
            <c:strRef>
              <c:f>'EMS Dash board'!$J$5</c:f>
              <c:strCache>
                <c:ptCount val="1"/>
                <c:pt idx="0">
                  <c:v>EMS.07</c:v>
                </c:pt>
              </c:strCache>
            </c:strRef>
          </c:tx>
          <c:spPr>
            <a:solidFill>
              <a:schemeClr val="accent6"/>
            </a:solidFill>
            <a:ln>
              <a:noFill/>
            </a:ln>
            <a:effectLst/>
          </c:spPr>
          <c:invertIfNegative val="0"/>
          <c:val>
            <c:numRef>
              <c:f>'EMS Dash board'!$J$6</c:f>
              <c:numCache>
                <c:formatCode>0%</c:formatCode>
                <c:ptCount val="1"/>
                <c:pt idx="0">
                  <c:v>1</c:v>
                </c:pt>
              </c:numCache>
            </c:numRef>
          </c:val>
          <c:extLst>
            <c:ext xmlns:c16="http://schemas.microsoft.com/office/drawing/2014/chart" uri="{C3380CC4-5D6E-409C-BE32-E72D297353CC}">
              <c16:uniqueId val="{00000008-40BA-487B-917C-FC1D0DDF5584}"/>
            </c:ext>
          </c:extLst>
        </c:ser>
        <c:ser>
          <c:idx val="6"/>
          <c:order val="7"/>
          <c:tx>
            <c:strRef>
              <c:f>'EMS Dash board'!$K$5</c:f>
              <c:strCache>
                <c:ptCount val="1"/>
                <c:pt idx="0">
                  <c:v>EMS.08</c:v>
                </c:pt>
              </c:strCache>
            </c:strRef>
          </c:tx>
          <c:spPr>
            <a:solidFill>
              <a:schemeClr val="accent1">
                <a:lumMod val="60000"/>
              </a:schemeClr>
            </a:solidFill>
            <a:ln>
              <a:noFill/>
            </a:ln>
            <a:effectLst/>
          </c:spPr>
          <c:invertIfNegative val="0"/>
          <c:val>
            <c:numRef>
              <c:f>'EMS Dash board'!$K$6</c:f>
              <c:numCache>
                <c:formatCode>0%</c:formatCode>
                <c:ptCount val="1"/>
                <c:pt idx="0">
                  <c:v>0.875</c:v>
                </c:pt>
              </c:numCache>
            </c:numRef>
          </c:val>
          <c:extLst>
            <c:ext xmlns:c16="http://schemas.microsoft.com/office/drawing/2014/chart" uri="{C3380CC4-5D6E-409C-BE32-E72D297353CC}">
              <c16:uniqueId val="{00000009-40BA-487B-917C-FC1D0DDF5584}"/>
            </c:ext>
          </c:extLst>
        </c:ser>
        <c:ser>
          <c:idx val="9"/>
          <c:order val="8"/>
          <c:tx>
            <c:strRef>
              <c:f>'EMS Dash board'!$L$5</c:f>
              <c:strCache>
                <c:ptCount val="1"/>
                <c:pt idx="0">
                  <c:v>Total</c:v>
                </c:pt>
              </c:strCache>
            </c:strRef>
          </c:tx>
          <c:spPr>
            <a:solidFill>
              <a:schemeClr val="accent4">
                <a:lumMod val="60000"/>
              </a:schemeClr>
            </a:solidFill>
            <a:ln>
              <a:noFill/>
            </a:ln>
            <a:effectLst/>
          </c:spPr>
          <c:invertIfNegative val="0"/>
          <c:val>
            <c:numRef>
              <c:f>'EMS Dash board'!$L$6</c:f>
              <c:numCache>
                <c:formatCode>0%</c:formatCode>
                <c:ptCount val="1"/>
                <c:pt idx="0">
                  <c:v>0.90312499999999996</c:v>
                </c:pt>
              </c:numCache>
            </c:numRef>
          </c:val>
          <c:extLst>
            <c:ext xmlns:c16="http://schemas.microsoft.com/office/drawing/2014/chart" uri="{C3380CC4-5D6E-409C-BE32-E72D297353CC}">
              <c16:uniqueId val="{00000002-40BA-487B-917C-FC1D0DDF5584}"/>
            </c:ext>
          </c:extLst>
        </c:ser>
        <c:dLbls>
          <c:showLegendKey val="0"/>
          <c:showVal val="0"/>
          <c:showCatName val="0"/>
          <c:showSerName val="0"/>
          <c:showPercent val="0"/>
          <c:showBubbleSize val="0"/>
        </c:dLbls>
        <c:gapWidth val="219"/>
        <c:overlap val="-27"/>
        <c:axId val="1161920415"/>
        <c:axId val="1161928319"/>
      </c:barChart>
      <c:catAx>
        <c:axId val="1161920415"/>
        <c:scaling>
          <c:orientation val="minMax"/>
        </c:scaling>
        <c:delete val="1"/>
        <c:axPos val="b"/>
        <c:numFmt formatCode="0%" sourceLinked="1"/>
        <c:majorTickMark val="none"/>
        <c:minorTickMark val="none"/>
        <c:tickLblPos val="nextTo"/>
        <c:crossAx val="1161928319"/>
        <c:crosses val="autoZero"/>
        <c:auto val="1"/>
        <c:lblAlgn val="ctr"/>
        <c:lblOffset val="100"/>
        <c:noMultiLvlLbl val="0"/>
      </c:catAx>
      <c:valAx>
        <c:axId val="116192831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1161920415"/>
        <c:crosses val="autoZero"/>
        <c:crossBetween val="between"/>
      </c:valAx>
      <c:spPr>
        <a:noFill/>
        <a:ln>
          <a:noFill/>
        </a:ln>
        <a:effectLst/>
      </c:spPr>
    </c:plotArea>
    <c:legend>
      <c:legendPos val="b"/>
      <c:layout>
        <c:manualLayout>
          <c:xMode val="edge"/>
          <c:yMode val="edge"/>
          <c:x val="0.12121760486880014"/>
          <c:y val="0.85886457809795047"/>
          <c:w val="0.85922835324756452"/>
          <c:h val="9.6983437415150711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solidFill>
                  <a:schemeClr val="tx2"/>
                </a:solidFill>
              </a:rPr>
              <a:t>QPI Scoring</a:t>
            </a:r>
          </a:p>
        </c:rich>
      </c:tx>
      <c:layout/>
      <c:overlay val="0"/>
      <c:spPr>
        <a:solidFill>
          <a:schemeClr val="accent3">
            <a:lumMod val="40000"/>
            <a:lumOff val="6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'QPI Dash board'!$D$5</c:f>
              <c:strCache>
                <c:ptCount val="1"/>
                <c:pt idx="0">
                  <c:v>QPI.01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board'!$D$6</c:f>
              <c:numCache>
                <c:formatCode>0%</c:formatCode>
                <c:ptCount val="1"/>
                <c:pt idx="0">
                  <c:v>0.5</c:v>
                </c:pt>
              </c:numCache>
            </c:numRef>
          </c:val>
          <c:extLst>
            <c:ext xmlns:c16="http://schemas.microsoft.com/office/drawing/2014/chart" uri="{C3380CC4-5D6E-409C-BE32-E72D297353CC}">
              <c16:uniqueId val="{00000000-D1FD-4785-898B-194BB1825BC6}"/>
            </c:ext>
          </c:extLst>
        </c:ser>
        <c:ser>
          <c:idx val="1"/>
          <c:order val="1"/>
          <c:tx>
            <c:strRef>
              <c:f>'QPI Dash board'!$E$5</c:f>
              <c:strCache>
                <c:ptCount val="1"/>
                <c:pt idx="0">
                  <c:v>QPI.02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board'!$E$6</c:f>
              <c:numCache>
                <c:formatCode>0%</c:formatCode>
                <c:ptCount val="1"/>
                <c:pt idx="0">
                  <c:v>0.75</c:v>
                </c:pt>
              </c:numCache>
            </c:numRef>
          </c:val>
          <c:extLst>
            <c:ext xmlns:c16="http://schemas.microsoft.com/office/drawing/2014/chart" uri="{C3380CC4-5D6E-409C-BE32-E72D297353CC}">
              <c16:uniqueId val="{00000001-D1FD-4785-898B-194BB1825BC6}"/>
            </c:ext>
          </c:extLst>
        </c:ser>
        <c:ser>
          <c:idx val="2"/>
          <c:order val="2"/>
          <c:tx>
            <c:strRef>
              <c:f>'QPI Dash board'!$F$5</c:f>
              <c:strCache>
                <c:ptCount val="1"/>
                <c:pt idx="0">
                  <c:v>QPI.03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board'!$F$6</c:f>
              <c:numCache>
                <c:formatCode>0%</c:formatCode>
                <c:ptCount val="1"/>
                <c:pt idx="0">
                  <c:v>0.7</c:v>
                </c:pt>
              </c:numCache>
            </c:numRef>
          </c:val>
          <c:extLst>
            <c:ext xmlns:c16="http://schemas.microsoft.com/office/drawing/2014/chart" uri="{C3380CC4-5D6E-409C-BE32-E72D297353CC}">
              <c16:uniqueId val="{00000002-D1FD-4785-898B-194BB1825BC6}"/>
            </c:ext>
          </c:extLst>
        </c:ser>
        <c:ser>
          <c:idx val="3"/>
          <c:order val="3"/>
          <c:tx>
            <c:strRef>
              <c:f>'QPI Dash board'!$G$5</c:f>
              <c:strCache>
                <c:ptCount val="1"/>
                <c:pt idx="0">
                  <c:v>QPI.04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board'!$G$6</c:f>
              <c:numCache>
                <c:formatCode>0%</c:formatCode>
                <c:ptCount val="1"/>
                <c:pt idx="0">
                  <c:v>1</c:v>
                </c:pt>
              </c:numCache>
            </c:numRef>
          </c:val>
          <c:extLst>
            <c:ext xmlns:c16="http://schemas.microsoft.com/office/drawing/2014/chart" uri="{C3380CC4-5D6E-409C-BE32-E72D297353CC}">
              <c16:uniqueId val="{00000003-D1FD-4785-898B-194BB1825BC6}"/>
            </c:ext>
          </c:extLst>
        </c:ser>
        <c:ser>
          <c:idx val="4"/>
          <c:order val="4"/>
          <c:tx>
            <c:strRef>
              <c:f>'QPI Dash board'!$H$5</c:f>
              <c:strCache>
                <c:ptCount val="1"/>
                <c:pt idx="0">
                  <c:v>QPI.05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board'!$H$6</c:f>
              <c:numCache>
                <c:formatCode>0%</c:formatCode>
                <c:ptCount val="1"/>
                <c:pt idx="0">
                  <c:v>1</c:v>
                </c:pt>
              </c:numCache>
            </c:numRef>
          </c:val>
          <c:extLst>
            <c:ext xmlns:c16="http://schemas.microsoft.com/office/drawing/2014/chart" uri="{C3380CC4-5D6E-409C-BE32-E72D297353CC}">
              <c16:uniqueId val="{00000004-D1FD-4785-898B-194BB1825BC6}"/>
            </c:ext>
          </c:extLst>
        </c:ser>
        <c:ser>
          <c:idx val="5"/>
          <c:order val="5"/>
          <c:tx>
            <c:strRef>
              <c:f>'QPI Dash board'!$I$5</c:f>
              <c:strCache>
                <c:ptCount val="1"/>
                <c:pt idx="0">
                  <c:v>QPI.06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board'!$I$6</c:f>
              <c:numCache>
                <c:formatCode>0%</c:formatCode>
                <c:ptCount val="1"/>
                <c:pt idx="0">
                  <c:v>1</c:v>
                </c:pt>
              </c:numCache>
            </c:numRef>
          </c:val>
          <c:extLst>
            <c:ext xmlns:c16="http://schemas.microsoft.com/office/drawing/2014/chart" uri="{C3380CC4-5D6E-409C-BE32-E72D297353CC}">
              <c16:uniqueId val="{00000005-D1FD-4785-898B-194BB1825BC6}"/>
            </c:ext>
          </c:extLst>
        </c:ser>
        <c:ser>
          <c:idx val="6"/>
          <c:order val="6"/>
          <c:tx>
            <c:strRef>
              <c:f>'QPI Dash board'!$J$5</c:f>
              <c:strCache>
                <c:ptCount val="1"/>
                <c:pt idx="0">
                  <c:v>QPI.07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board'!$J$6</c:f>
              <c:numCache>
                <c:formatCode>0%</c:formatCode>
                <c:ptCount val="1"/>
                <c:pt idx="0">
                  <c:v>1</c:v>
                </c:pt>
              </c:numCache>
            </c:numRef>
          </c:val>
          <c:extLst>
            <c:ext xmlns:c16="http://schemas.microsoft.com/office/drawing/2014/chart" uri="{C3380CC4-5D6E-409C-BE32-E72D297353CC}">
              <c16:uniqueId val="{00000006-D1FD-4785-898B-194BB1825BC6}"/>
            </c:ext>
          </c:extLst>
        </c:ser>
        <c:ser>
          <c:idx val="7"/>
          <c:order val="7"/>
          <c:tx>
            <c:strRef>
              <c:f>'QPI Dash board'!$K$5</c:f>
              <c:strCache>
                <c:ptCount val="1"/>
                <c:pt idx="0">
                  <c:v>QPI.08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board'!$K$6</c:f>
              <c:numCache>
                <c:formatCode>0%</c:formatCode>
                <c:ptCount val="1"/>
                <c:pt idx="0">
                  <c:v>0.875</c:v>
                </c:pt>
              </c:numCache>
            </c:numRef>
          </c:val>
          <c:extLst>
            <c:ext xmlns:c16="http://schemas.microsoft.com/office/drawing/2014/chart" uri="{C3380CC4-5D6E-409C-BE32-E72D297353CC}">
              <c16:uniqueId val="{00000007-D1FD-4785-898B-194BB1825BC6}"/>
            </c:ext>
          </c:extLst>
        </c:ser>
        <c:ser>
          <c:idx val="8"/>
          <c:order val="8"/>
          <c:tx>
            <c:strRef>
              <c:f>'QPI Dash board'!$L$5</c:f>
              <c:strCache>
                <c:ptCount val="1"/>
                <c:pt idx="0">
                  <c:v>QPI.09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board'!$L$6</c:f>
              <c:numCache>
                <c:formatCode>0%</c:formatCode>
                <c:ptCount val="1"/>
                <c:pt idx="0">
                  <c:v>0.91666666666666663</c:v>
                </c:pt>
              </c:numCache>
            </c:numRef>
          </c:val>
          <c:extLst>
            <c:ext xmlns:c16="http://schemas.microsoft.com/office/drawing/2014/chart" uri="{C3380CC4-5D6E-409C-BE32-E72D297353CC}">
              <c16:uniqueId val="{00000008-D1FD-4785-898B-194BB1825BC6}"/>
            </c:ext>
          </c:extLst>
        </c:ser>
        <c:ser>
          <c:idx val="9"/>
          <c:order val="9"/>
          <c:tx>
            <c:strRef>
              <c:f>'QPI Dash board'!$M$5</c:f>
              <c:strCache>
                <c:ptCount val="1"/>
                <c:pt idx="0">
                  <c:v>Total</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'QPI Dash board'!$M$6</c:f>
              <c:numCache>
                <c:formatCode>0%</c:formatCode>
                <c:ptCount val="1"/>
                <c:pt idx="0">
                  <c:v>0.86018518518518527</c:v>
                </c:pt>
              </c:numCache>
            </c:numRef>
          </c:val>
          <c:extLst>
            <c:ext xmlns:c16="http://schemas.microsoft.com/office/drawing/2014/chart" uri="{C3380CC4-5D6E-409C-BE32-E72D297353CC}">
              <c16:uniqueId val="{00000009-D1FD-4785-898B-194BB1825BC6}"/>
            </c:ext>
          </c:extLst>
        </c:ser>
        <c:dLbls>
          <c:showLegendKey val="0"/>
          <c:showVal val="0"/>
          <c:showCatName val="0"/>
          <c:showSerName val="0"/>
          <c:showPercent val="0"/>
          <c:showBubbleSize val="0"/>
        </c:dLbls>
        <c:gapWidth val="219"/>
        <c:overlap val="-27"/>
        <c:axId val="1654094319"/>
        <c:axId val="1654093071"/>
      </c:barChart>
      <c:catAx>
        <c:axId val="1654094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54093071"/>
        <c:crosses val="autoZero"/>
        <c:auto val="1"/>
        <c:lblAlgn val="ctr"/>
        <c:lblOffset val="100"/>
        <c:noMultiLvlLbl val="0"/>
      </c:catAx>
      <c:valAx>
        <c:axId val="16540930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crossAx val="1654094319"/>
        <c:crosses val="autoZero"/>
        <c:crossBetween val="between"/>
      </c:valAx>
      <c:spPr>
        <a:noFill/>
        <a:ln>
          <a:noFill/>
        </a:ln>
        <a:effectLst/>
      </c:spPr>
    </c:plotArea>
    <c:legend>
      <c:legendPos val="b"/>
      <c:layout>
        <c:manualLayout>
          <c:xMode val="edge"/>
          <c:yMode val="edge"/>
          <c:x val="0.14958568034783126"/>
          <c:y val="0.85944627889255776"/>
          <c:w val="0.75269454695772131"/>
          <c:h val="0.10368736166043761"/>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a:solidFill>
                  <a:srgbClr val="002060"/>
                </a:solidFill>
              </a:rPr>
              <a:t>TPR Scoring</a:t>
            </a:r>
          </a:p>
        </c:rich>
      </c:tx>
      <c:layout/>
      <c:overlay val="0"/>
      <c:spPr>
        <a:solidFill>
          <a:schemeClr val="accent3">
            <a:lumMod val="40000"/>
            <a:lumOff val="6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'TPR Dash board'!$D$5</c:f>
              <c:strCache>
                <c:ptCount val="1"/>
                <c:pt idx="0">
                  <c:v>TPR.01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'TPR Dash board'!$D$6</c:f>
              <c:numCache>
                <c:formatCode>0%</c:formatCode>
                <c:ptCount val="1"/>
                <c:pt idx="0">
                  <c:v>0.75</c:v>
                </c:pt>
              </c:numCache>
            </c:numRef>
          </c:val>
          <c:extLst>
            <c:ext xmlns:c16="http://schemas.microsoft.com/office/drawing/2014/chart" uri="{C3380CC4-5D6E-409C-BE32-E72D297353CC}">
              <c16:uniqueId val="{00000000-3148-45C0-B89E-74509F42BE96}"/>
            </c:ext>
          </c:extLst>
        </c:ser>
        <c:ser>
          <c:idx val="1"/>
          <c:order val="1"/>
          <c:tx>
            <c:strRef>
              <c:f>'TPR Dash board'!$E$5</c:f>
              <c:strCache>
                <c:ptCount val="1"/>
                <c:pt idx="0">
                  <c:v>TPR.02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'TPR Dash board'!$E$6</c:f>
              <c:numCache>
                <c:formatCode>0%</c:formatCode>
                <c:ptCount val="1"/>
                <c:pt idx="0">
                  <c:v>0.75</c:v>
                </c:pt>
              </c:numCache>
            </c:numRef>
          </c:val>
          <c:extLst>
            <c:ext xmlns:c16="http://schemas.microsoft.com/office/drawing/2014/chart" uri="{C3380CC4-5D6E-409C-BE32-E72D297353CC}">
              <c16:uniqueId val="{00000001-3148-45C0-B89E-74509F42BE96}"/>
            </c:ext>
          </c:extLst>
        </c:ser>
        <c:ser>
          <c:idx val="2"/>
          <c:order val="2"/>
          <c:tx>
            <c:strRef>
              <c:f>'TPR Dash board'!$F$5</c:f>
              <c:strCache>
                <c:ptCount val="1"/>
                <c:pt idx="0">
                  <c:v>TPR.03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'TPR Dash board'!$F$6</c:f>
              <c:numCache>
                <c:formatCode>0%</c:formatCode>
                <c:ptCount val="1"/>
                <c:pt idx="0">
                  <c:v>1</c:v>
                </c:pt>
              </c:numCache>
            </c:numRef>
          </c:val>
          <c:extLst>
            <c:ext xmlns:c16="http://schemas.microsoft.com/office/drawing/2014/chart" uri="{C3380CC4-5D6E-409C-BE32-E72D297353CC}">
              <c16:uniqueId val="{00000002-3148-45C0-B89E-74509F42BE96}"/>
            </c:ext>
          </c:extLst>
        </c:ser>
        <c:ser>
          <c:idx val="3"/>
          <c:order val="3"/>
          <c:tx>
            <c:strRef>
              <c:f>'TPR Dash board'!$G$5</c:f>
              <c:strCache>
                <c:ptCount val="1"/>
                <c:pt idx="0">
                  <c:v>TPR.04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'TPR Dash board'!$G$6</c:f>
              <c:numCache>
                <c:formatCode>0%</c:formatCode>
                <c:ptCount val="1"/>
                <c:pt idx="0">
                  <c:v>1</c:v>
                </c:pt>
              </c:numCache>
            </c:numRef>
          </c:val>
          <c:extLst>
            <c:ext xmlns:c16="http://schemas.microsoft.com/office/drawing/2014/chart" uri="{C3380CC4-5D6E-409C-BE32-E72D297353CC}">
              <c16:uniqueId val="{00000003-3148-45C0-B89E-74509F42BE96}"/>
            </c:ext>
          </c:extLst>
        </c:ser>
        <c:ser>
          <c:idx val="4"/>
          <c:order val="4"/>
          <c:tx>
            <c:strRef>
              <c:f>'TPR Dash board'!$H$5</c:f>
              <c:strCache>
                <c:ptCount val="1"/>
                <c:pt idx="0">
                  <c:v>TPR.05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'TPR Dash board'!$H$6</c:f>
              <c:numCache>
                <c:formatCode>0%</c:formatCode>
                <c:ptCount val="1"/>
                <c:pt idx="0">
                  <c:v>1</c:v>
                </c:pt>
              </c:numCache>
            </c:numRef>
          </c:val>
          <c:extLst>
            <c:ext xmlns:c16="http://schemas.microsoft.com/office/drawing/2014/chart" uri="{C3380CC4-5D6E-409C-BE32-E72D297353CC}">
              <c16:uniqueId val="{00000004-3148-45C0-B89E-74509F42BE96}"/>
            </c:ext>
          </c:extLst>
        </c:ser>
        <c:ser>
          <c:idx val="5"/>
          <c:order val="5"/>
          <c:tx>
            <c:strRef>
              <c:f>'TPR Dash board'!$I$5</c:f>
              <c:strCache>
                <c:ptCount val="1"/>
                <c:pt idx="0">
                  <c:v>TPR.06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'TPR Dash board'!$I$6</c:f>
              <c:numCache>
                <c:formatCode>0%</c:formatCode>
                <c:ptCount val="1"/>
                <c:pt idx="0">
                  <c:v>0.83333333333333337</c:v>
                </c:pt>
              </c:numCache>
            </c:numRef>
          </c:val>
          <c:extLst>
            <c:ext xmlns:c16="http://schemas.microsoft.com/office/drawing/2014/chart" uri="{C3380CC4-5D6E-409C-BE32-E72D297353CC}">
              <c16:uniqueId val="{00000005-3148-45C0-B89E-74509F42BE96}"/>
            </c:ext>
          </c:extLst>
        </c:ser>
        <c:ser>
          <c:idx val="6"/>
          <c:order val="6"/>
          <c:tx>
            <c:strRef>
              <c:f>'TPR Dash board'!$J$5</c:f>
              <c:strCache>
                <c:ptCount val="1"/>
                <c:pt idx="0">
                  <c:v>TPR.07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'TPR Dash board'!$J$6</c:f>
              <c:numCache>
                <c:formatCode>0%</c:formatCode>
                <c:ptCount val="1"/>
                <c:pt idx="0">
                  <c:v>0.83333333333333337</c:v>
                </c:pt>
              </c:numCache>
            </c:numRef>
          </c:val>
          <c:extLst>
            <c:ext xmlns:c16="http://schemas.microsoft.com/office/drawing/2014/chart" uri="{C3380CC4-5D6E-409C-BE32-E72D297353CC}">
              <c16:uniqueId val="{00000006-3148-45C0-B89E-74509F42BE96}"/>
            </c:ext>
          </c:extLst>
        </c:ser>
        <c:ser>
          <c:idx val="7"/>
          <c:order val="7"/>
          <c:tx>
            <c:strRef>
              <c:f>'TPR Dash board'!$K$5</c:f>
              <c:strCache>
                <c:ptCount val="1"/>
                <c:pt idx="0">
                  <c:v>Total</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'TPR Dash board'!$K$6</c:f>
              <c:numCache>
                <c:formatCode>0%</c:formatCode>
                <c:ptCount val="1"/>
                <c:pt idx="0">
                  <c:v>0.88095238095238082</c:v>
                </c:pt>
              </c:numCache>
            </c:numRef>
          </c:val>
          <c:extLst>
            <c:ext xmlns:c16="http://schemas.microsoft.com/office/drawing/2014/chart" uri="{C3380CC4-5D6E-409C-BE32-E72D297353CC}">
              <c16:uniqueId val="{00000007-3148-45C0-B89E-74509F42BE96}"/>
            </c:ext>
          </c:extLst>
        </c:ser>
        <c:dLbls>
          <c:showLegendKey val="0"/>
          <c:showVal val="0"/>
          <c:showCatName val="0"/>
          <c:showSerName val="0"/>
          <c:showPercent val="0"/>
          <c:showBubbleSize val="0"/>
        </c:dLbls>
        <c:gapWidth val="219"/>
        <c:overlap val="-27"/>
        <c:axId val="1936113007"/>
        <c:axId val="1936116335"/>
      </c:barChart>
      <c:catAx>
        <c:axId val="19361130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36116335"/>
        <c:crosses val="autoZero"/>
        <c:auto val="1"/>
        <c:lblAlgn val="ctr"/>
        <c:lblOffset val="100"/>
        <c:noMultiLvlLbl val="0"/>
      </c:catAx>
      <c:valAx>
        <c:axId val="19361163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1936113007"/>
        <c:crosses val="autoZero"/>
        <c:crossBetween val="between"/>
      </c:valAx>
      <c:spPr>
        <a:noFill/>
        <a:ln>
          <a:noFill/>
        </a:ln>
        <a:effectLst/>
      </c:spPr>
    </c:plotArea>
    <c:legend>
      <c:legendPos val="b"/>
      <c:layout>
        <c:manualLayout>
          <c:xMode val="edge"/>
          <c:yMode val="edge"/>
          <c:x val="0.13264306247320115"/>
          <c:y val="0.87848542836527899"/>
          <c:w val="0.77067216751150713"/>
          <c:h val="8.9642061674561596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rgbClr val="002060"/>
                </a:solidFill>
              </a:rPr>
              <a:t>TEX Scoring</a:t>
            </a:r>
          </a:p>
        </c:rich>
      </c:tx>
      <c:layout>
        <c:manualLayout>
          <c:xMode val="edge"/>
          <c:yMode val="edge"/>
          <c:x val="0.41745723943890045"/>
          <c:y val="5.6021538080272167E-3"/>
        </c:manualLayout>
      </c:layout>
      <c:overlay val="0"/>
      <c:spPr>
        <a:solidFill>
          <a:schemeClr val="accent2">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'TEX Dash boared'!$D$5</c:f>
              <c:strCache>
                <c:ptCount val="1"/>
                <c:pt idx="0">
                  <c:v>TEX.01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'TEX Dash boared'!$D$6</c:f>
              <c:numCache>
                <c:formatCode>0%</c:formatCode>
                <c:ptCount val="1"/>
                <c:pt idx="0">
                  <c:v>0.625</c:v>
                </c:pt>
              </c:numCache>
            </c:numRef>
          </c:val>
          <c:extLst>
            <c:ext xmlns:c16="http://schemas.microsoft.com/office/drawing/2014/chart" uri="{C3380CC4-5D6E-409C-BE32-E72D297353CC}">
              <c16:uniqueId val="{00000000-2F3E-4AFC-9C69-67D86D3736D2}"/>
            </c:ext>
          </c:extLst>
        </c:ser>
        <c:ser>
          <c:idx val="1"/>
          <c:order val="1"/>
          <c:tx>
            <c:strRef>
              <c:f>'TEX Dash boared'!$E$5</c:f>
              <c:strCache>
                <c:ptCount val="1"/>
                <c:pt idx="0">
                  <c:v>TEX.02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'TEX Dash boared'!$E$6</c:f>
              <c:numCache>
                <c:formatCode>0%</c:formatCode>
                <c:ptCount val="1"/>
                <c:pt idx="0">
                  <c:v>0.7</c:v>
                </c:pt>
              </c:numCache>
            </c:numRef>
          </c:val>
          <c:extLst>
            <c:ext xmlns:c16="http://schemas.microsoft.com/office/drawing/2014/chart" uri="{C3380CC4-5D6E-409C-BE32-E72D297353CC}">
              <c16:uniqueId val="{00000001-2F3E-4AFC-9C69-67D86D3736D2}"/>
            </c:ext>
          </c:extLst>
        </c:ser>
        <c:ser>
          <c:idx val="2"/>
          <c:order val="2"/>
          <c:tx>
            <c:strRef>
              <c:f>'TEX Dash boared'!$F$5</c:f>
              <c:strCache>
                <c:ptCount val="1"/>
                <c:pt idx="0">
                  <c:v>TEX.03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'TEX Dash boared'!$F$6</c:f>
              <c:numCache>
                <c:formatCode>0%</c:formatCode>
                <c:ptCount val="1"/>
                <c:pt idx="0">
                  <c:v>1</c:v>
                </c:pt>
              </c:numCache>
            </c:numRef>
          </c:val>
          <c:extLst>
            <c:ext xmlns:c16="http://schemas.microsoft.com/office/drawing/2014/chart" uri="{C3380CC4-5D6E-409C-BE32-E72D297353CC}">
              <c16:uniqueId val="{00000002-2F3E-4AFC-9C69-67D86D3736D2}"/>
            </c:ext>
          </c:extLst>
        </c:ser>
        <c:ser>
          <c:idx val="3"/>
          <c:order val="3"/>
          <c:tx>
            <c:strRef>
              <c:f>'TEX Dash boared'!$G$5</c:f>
              <c:strCache>
                <c:ptCount val="1"/>
                <c:pt idx="0">
                  <c:v>TEX.04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'TEX Dash boared'!$G$6</c:f>
              <c:numCache>
                <c:formatCode>0%</c:formatCode>
                <c:ptCount val="1"/>
                <c:pt idx="0">
                  <c:v>1</c:v>
                </c:pt>
              </c:numCache>
            </c:numRef>
          </c:val>
          <c:extLst>
            <c:ext xmlns:c16="http://schemas.microsoft.com/office/drawing/2014/chart" uri="{C3380CC4-5D6E-409C-BE32-E72D297353CC}">
              <c16:uniqueId val="{00000003-2F3E-4AFC-9C69-67D86D3736D2}"/>
            </c:ext>
          </c:extLst>
        </c:ser>
        <c:ser>
          <c:idx val="4"/>
          <c:order val="4"/>
          <c:tx>
            <c:strRef>
              <c:f>'TEX Dash boared'!$H$5</c:f>
              <c:strCache>
                <c:ptCount val="1"/>
                <c:pt idx="0">
                  <c:v>TEX.05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'TEX Dash boared'!$H$6</c:f>
              <c:numCache>
                <c:formatCode>0%</c:formatCode>
                <c:ptCount val="1"/>
                <c:pt idx="0">
                  <c:v>1</c:v>
                </c:pt>
              </c:numCache>
            </c:numRef>
          </c:val>
          <c:extLst>
            <c:ext xmlns:c16="http://schemas.microsoft.com/office/drawing/2014/chart" uri="{C3380CC4-5D6E-409C-BE32-E72D297353CC}">
              <c16:uniqueId val="{00000004-2F3E-4AFC-9C69-67D86D3736D2}"/>
            </c:ext>
          </c:extLst>
        </c:ser>
        <c:ser>
          <c:idx val="5"/>
          <c:order val="5"/>
          <c:tx>
            <c:strRef>
              <c:f>'TEX Dash boared'!$I$5</c:f>
              <c:strCache>
                <c:ptCount val="1"/>
                <c:pt idx="0">
                  <c:v>TOTAL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'TEX Dash boared'!$I$6</c:f>
              <c:numCache>
                <c:formatCode>0%</c:formatCode>
                <c:ptCount val="1"/>
                <c:pt idx="0">
                  <c:v>0.86499999999999999</c:v>
                </c:pt>
              </c:numCache>
            </c:numRef>
          </c:val>
          <c:extLst>
            <c:ext xmlns:c16="http://schemas.microsoft.com/office/drawing/2014/chart" uri="{C3380CC4-5D6E-409C-BE32-E72D297353CC}">
              <c16:uniqueId val="{00000005-2F3E-4AFC-9C69-67D86D3736D2}"/>
            </c:ext>
          </c:extLst>
        </c:ser>
        <c:dLbls>
          <c:showLegendKey val="0"/>
          <c:showVal val="0"/>
          <c:showCatName val="0"/>
          <c:showSerName val="0"/>
          <c:showPercent val="0"/>
          <c:showBubbleSize val="0"/>
        </c:dLbls>
        <c:gapWidth val="219"/>
        <c:overlap val="-27"/>
        <c:axId val="1936116751"/>
        <c:axId val="1936106767"/>
      </c:barChart>
      <c:catAx>
        <c:axId val="1936116751"/>
        <c:scaling>
          <c:orientation val="minMax"/>
        </c:scaling>
        <c:delete val="1"/>
        <c:axPos val="b"/>
        <c:numFmt formatCode="General" sourceLinked="1"/>
        <c:majorTickMark val="none"/>
        <c:minorTickMark val="none"/>
        <c:tickLblPos val="nextTo"/>
        <c:crossAx val="1936106767"/>
        <c:crosses val="autoZero"/>
        <c:auto val="1"/>
        <c:lblAlgn val="ctr"/>
        <c:lblOffset val="100"/>
        <c:noMultiLvlLbl val="0"/>
      </c:catAx>
      <c:valAx>
        <c:axId val="193610676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1936116751"/>
        <c:crosses val="autoZero"/>
        <c:crossBetween val="between"/>
      </c:valAx>
      <c:spPr>
        <a:noFill/>
        <a:ln>
          <a:noFill/>
        </a:ln>
        <a:effectLst/>
      </c:spPr>
    </c:plotArea>
    <c:legend>
      <c:legendPos val="b"/>
      <c:layout>
        <c:manualLayout>
          <c:xMode val="edge"/>
          <c:yMode val="edge"/>
          <c:x val="0.13169573695033723"/>
          <c:y val="0.87184807781380269"/>
          <c:w val="0.79245003711477879"/>
          <c:h val="9.4538476808046057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US"/>
              <a:t>TEQ Scoring</a:t>
            </a:r>
          </a:p>
        </c:rich>
      </c:tx>
      <c:layout>
        <c:manualLayout>
          <c:xMode val="edge"/>
          <c:yMode val="edge"/>
          <c:x val="0.46246120170851568"/>
          <c:y val="3.3472788643499868E-2"/>
        </c:manualLayout>
      </c:layout>
      <c:overlay val="0"/>
      <c:spPr>
        <a:solidFill>
          <a:schemeClr val="accent3">
            <a:lumMod val="40000"/>
            <a:lumOff val="60000"/>
          </a:schemeClr>
        </a:solid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0"/>
          <c:order val="0"/>
          <c:tx>
            <c:strRef>
              <c:f>'TEQ Dash boared'!$D$5</c:f>
              <c:strCache>
                <c:ptCount val="1"/>
                <c:pt idx="0">
                  <c:v>TEQ.01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'TEQ Dash boared'!$D$6</c:f>
              <c:numCache>
                <c:formatCode>0%</c:formatCode>
                <c:ptCount val="1"/>
                <c:pt idx="0">
                  <c:v>0.625</c:v>
                </c:pt>
              </c:numCache>
            </c:numRef>
          </c:val>
          <c:extLst>
            <c:ext xmlns:c16="http://schemas.microsoft.com/office/drawing/2014/chart" uri="{C3380CC4-5D6E-409C-BE32-E72D297353CC}">
              <c16:uniqueId val="{00000000-C725-4C1D-A3C8-812A3F739D6C}"/>
            </c:ext>
          </c:extLst>
        </c:ser>
        <c:ser>
          <c:idx val="1"/>
          <c:order val="1"/>
          <c:tx>
            <c:strRef>
              <c:f>'TEQ Dash boared'!$E$5</c:f>
              <c:strCache>
                <c:ptCount val="1"/>
                <c:pt idx="0">
                  <c:v>TEQ.02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'TEQ Dash boared'!$E$6</c:f>
              <c:numCache>
                <c:formatCode>0%</c:formatCode>
                <c:ptCount val="1"/>
                <c:pt idx="0">
                  <c:v>0.83333333333333337</c:v>
                </c:pt>
              </c:numCache>
            </c:numRef>
          </c:val>
          <c:extLst>
            <c:ext xmlns:c16="http://schemas.microsoft.com/office/drawing/2014/chart" uri="{C3380CC4-5D6E-409C-BE32-E72D297353CC}">
              <c16:uniqueId val="{00000001-C725-4C1D-A3C8-812A3F739D6C}"/>
            </c:ext>
          </c:extLst>
        </c:ser>
        <c:ser>
          <c:idx val="2"/>
          <c:order val="2"/>
          <c:tx>
            <c:strRef>
              <c:f>'TEQ Dash boared'!$F$5</c:f>
              <c:strCache>
                <c:ptCount val="1"/>
                <c:pt idx="0">
                  <c:v>TEQ.03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'TEQ Dash boared'!$F$6</c:f>
              <c:numCache>
                <c:formatCode>0%</c:formatCode>
                <c:ptCount val="1"/>
                <c:pt idx="0">
                  <c:v>0.75</c:v>
                </c:pt>
              </c:numCache>
            </c:numRef>
          </c:val>
          <c:extLst>
            <c:ext xmlns:c16="http://schemas.microsoft.com/office/drawing/2014/chart" uri="{C3380CC4-5D6E-409C-BE32-E72D297353CC}">
              <c16:uniqueId val="{00000002-C725-4C1D-A3C8-812A3F739D6C}"/>
            </c:ext>
          </c:extLst>
        </c:ser>
        <c:ser>
          <c:idx val="3"/>
          <c:order val="3"/>
          <c:tx>
            <c:strRef>
              <c:f>'TEQ Dash boared'!$G$5</c:f>
              <c:strCache>
                <c:ptCount val="1"/>
                <c:pt idx="0">
                  <c:v>TEQ.04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'TEQ Dash boared'!$G$6</c:f>
              <c:numCache>
                <c:formatCode>0%</c:formatCode>
                <c:ptCount val="1"/>
                <c:pt idx="0">
                  <c:v>1</c:v>
                </c:pt>
              </c:numCache>
            </c:numRef>
          </c:val>
          <c:extLst>
            <c:ext xmlns:c16="http://schemas.microsoft.com/office/drawing/2014/chart" uri="{C3380CC4-5D6E-409C-BE32-E72D297353CC}">
              <c16:uniqueId val="{00000003-C725-4C1D-A3C8-812A3F739D6C}"/>
            </c:ext>
          </c:extLst>
        </c:ser>
        <c:ser>
          <c:idx val="4"/>
          <c:order val="4"/>
          <c:tx>
            <c:strRef>
              <c:f>'TEQ Dash boared'!$H$5</c:f>
              <c:strCache>
                <c:ptCount val="1"/>
                <c:pt idx="0">
                  <c:v>TEQ.05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'TEQ Dash boared'!$H$6</c:f>
              <c:numCache>
                <c:formatCode>0%</c:formatCode>
                <c:ptCount val="1"/>
                <c:pt idx="0">
                  <c:v>1</c:v>
                </c:pt>
              </c:numCache>
            </c:numRef>
          </c:val>
          <c:extLst>
            <c:ext xmlns:c16="http://schemas.microsoft.com/office/drawing/2014/chart" uri="{C3380CC4-5D6E-409C-BE32-E72D297353CC}">
              <c16:uniqueId val="{00000004-C725-4C1D-A3C8-812A3F739D6C}"/>
            </c:ext>
          </c:extLst>
        </c:ser>
        <c:ser>
          <c:idx val="5"/>
          <c:order val="5"/>
          <c:tx>
            <c:strRef>
              <c:f>'TEQ Dash boared'!$I$5</c:f>
              <c:strCache>
                <c:ptCount val="1"/>
                <c:pt idx="0">
                  <c:v>TEQ.06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'TEQ Dash boared'!$I$6</c:f>
              <c:numCache>
                <c:formatCode>0%</c:formatCode>
                <c:ptCount val="1"/>
                <c:pt idx="0">
                  <c:v>0.5</c:v>
                </c:pt>
              </c:numCache>
            </c:numRef>
          </c:val>
          <c:extLst>
            <c:ext xmlns:c16="http://schemas.microsoft.com/office/drawing/2014/chart" uri="{C3380CC4-5D6E-409C-BE32-E72D297353CC}">
              <c16:uniqueId val="{00000005-C725-4C1D-A3C8-812A3F739D6C}"/>
            </c:ext>
          </c:extLst>
        </c:ser>
        <c:ser>
          <c:idx val="6"/>
          <c:order val="6"/>
          <c:tx>
            <c:strRef>
              <c:f>'TEQ Dash boared'!$J$5</c:f>
              <c:strCache>
                <c:ptCount val="1"/>
                <c:pt idx="0">
                  <c:v>TEQ.07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'TEQ Dash boared'!$J$6</c:f>
              <c:numCache>
                <c:formatCode>0%</c:formatCode>
                <c:ptCount val="1"/>
                <c:pt idx="0">
                  <c:v>0.83333333333333337</c:v>
                </c:pt>
              </c:numCache>
            </c:numRef>
          </c:val>
          <c:extLst>
            <c:ext xmlns:c16="http://schemas.microsoft.com/office/drawing/2014/chart" uri="{C3380CC4-5D6E-409C-BE32-E72D297353CC}">
              <c16:uniqueId val="{00000006-C725-4C1D-A3C8-812A3F739D6C}"/>
            </c:ext>
          </c:extLst>
        </c:ser>
        <c:ser>
          <c:idx val="7"/>
          <c:order val="7"/>
          <c:tx>
            <c:strRef>
              <c:f>'TEQ Dash boared'!$K$5</c:f>
              <c:strCache>
                <c:ptCount val="1"/>
                <c:pt idx="0">
                  <c:v>Total</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'TEQ Dash boared'!$K$6</c:f>
              <c:numCache>
                <c:formatCode>0%</c:formatCode>
                <c:ptCount val="1"/>
                <c:pt idx="0">
                  <c:v>0.79166666666666674</c:v>
                </c:pt>
              </c:numCache>
            </c:numRef>
          </c:val>
          <c:extLst>
            <c:ext xmlns:c16="http://schemas.microsoft.com/office/drawing/2014/chart" uri="{C3380CC4-5D6E-409C-BE32-E72D297353CC}">
              <c16:uniqueId val="{00000007-C725-4C1D-A3C8-812A3F739D6C}"/>
            </c:ext>
          </c:extLst>
        </c:ser>
        <c:dLbls>
          <c:showLegendKey val="0"/>
          <c:showVal val="0"/>
          <c:showCatName val="0"/>
          <c:showSerName val="0"/>
          <c:showPercent val="0"/>
          <c:showBubbleSize val="0"/>
        </c:dLbls>
        <c:gapWidth val="219"/>
        <c:overlap val="-27"/>
        <c:axId val="1886115343"/>
        <c:axId val="1886102031"/>
      </c:barChart>
      <c:catAx>
        <c:axId val="1886115343"/>
        <c:scaling>
          <c:orientation val="minMax"/>
        </c:scaling>
        <c:delete val="1"/>
        <c:axPos val="b"/>
        <c:numFmt formatCode="General" sourceLinked="1"/>
        <c:majorTickMark val="none"/>
        <c:minorTickMark val="none"/>
        <c:tickLblPos val="nextTo"/>
        <c:crossAx val="1886102031"/>
        <c:crosses val="autoZero"/>
        <c:auto val="1"/>
        <c:lblAlgn val="ctr"/>
        <c:lblOffset val="100"/>
        <c:noMultiLvlLbl val="0"/>
      </c:catAx>
      <c:valAx>
        <c:axId val="18861020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1886115343"/>
        <c:crosses val="autoZero"/>
        <c:crossBetween val="between"/>
      </c:valAx>
      <c:spPr>
        <a:noFill/>
        <a:ln>
          <a:noFill/>
        </a:ln>
        <a:effectLst/>
      </c:spPr>
    </c:plotArea>
    <c:legend>
      <c:legendPos val="b"/>
      <c:layout>
        <c:manualLayout>
          <c:xMode val="edge"/>
          <c:yMode val="edge"/>
          <c:x val="0.11532460760285759"/>
          <c:y val="0.87944601786436771"/>
          <c:w val="0.791425724102368"/>
          <c:h val="8.8933428775948467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solidFill>
            <a:srgbClr val="002060"/>
          </a:solidFill>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rgbClr val="002060"/>
                </a:solidFill>
              </a:rPr>
              <a:t>TOP Scoring</a:t>
            </a:r>
          </a:p>
        </c:rich>
      </c:tx>
      <c:layout/>
      <c:overlay val="0"/>
      <c:spPr>
        <a:solidFill>
          <a:schemeClr val="accent3">
            <a:lumMod val="40000"/>
            <a:lumOff val="6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'TPO Dash boared'!$D$5</c:f>
              <c:strCache>
                <c:ptCount val="1"/>
                <c:pt idx="0">
                  <c:v>TPO.01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'TPO Dash boared'!$D$6</c:f>
              <c:numCache>
                <c:formatCode>0%</c:formatCode>
                <c:ptCount val="1"/>
                <c:pt idx="0">
                  <c:v>0.83333333333333337</c:v>
                </c:pt>
              </c:numCache>
            </c:numRef>
          </c:val>
          <c:extLst>
            <c:ext xmlns:c16="http://schemas.microsoft.com/office/drawing/2014/chart" uri="{C3380CC4-5D6E-409C-BE32-E72D297353CC}">
              <c16:uniqueId val="{00000000-BF92-4C5E-8022-A2C71D4D6BF5}"/>
            </c:ext>
          </c:extLst>
        </c:ser>
        <c:ser>
          <c:idx val="1"/>
          <c:order val="1"/>
          <c:tx>
            <c:strRef>
              <c:f>'TPO Dash boared'!$E$5</c:f>
              <c:strCache>
                <c:ptCount val="1"/>
                <c:pt idx="0">
                  <c:v>TPO.02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'TPO Dash boared'!$E$6</c:f>
              <c:numCache>
                <c:formatCode>0%</c:formatCode>
                <c:ptCount val="1"/>
                <c:pt idx="0">
                  <c:v>0.875</c:v>
                </c:pt>
              </c:numCache>
            </c:numRef>
          </c:val>
          <c:extLst>
            <c:ext xmlns:c16="http://schemas.microsoft.com/office/drawing/2014/chart" uri="{C3380CC4-5D6E-409C-BE32-E72D297353CC}">
              <c16:uniqueId val="{00000001-BF92-4C5E-8022-A2C71D4D6BF5}"/>
            </c:ext>
          </c:extLst>
        </c:ser>
        <c:ser>
          <c:idx val="2"/>
          <c:order val="2"/>
          <c:tx>
            <c:strRef>
              <c:f>'TPO Dash boared'!$F$5</c:f>
              <c:strCache>
                <c:ptCount val="1"/>
                <c:pt idx="0">
                  <c:v>TPO.03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'TPO Dash boared'!$F$6</c:f>
              <c:numCache>
                <c:formatCode>0%</c:formatCode>
                <c:ptCount val="1"/>
                <c:pt idx="0">
                  <c:v>0.66666666666666663</c:v>
                </c:pt>
              </c:numCache>
            </c:numRef>
          </c:val>
          <c:extLst>
            <c:ext xmlns:c16="http://schemas.microsoft.com/office/drawing/2014/chart" uri="{C3380CC4-5D6E-409C-BE32-E72D297353CC}">
              <c16:uniqueId val="{00000002-BF92-4C5E-8022-A2C71D4D6BF5}"/>
            </c:ext>
          </c:extLst>
        </c:ser>
        <c:ser>
          <c:idx val="3"/>
          <c:order val="3"/>
          <c:tx>
            <c:strRef>
              <c:f>'TPO Dash boared'!$G$5</c:f>
              <c:strCache>
                <c:ptCount val="1"/>
                <c:pt idx="0">
                  <c:v>TPO.04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'TPO Dash boared'!$G$6</c:f>
              <c:numCache>
                <c:formatCode>0%</c:formatCode>
                <c:ptCount val="1"/>
                <c:pt idx="0">
                  <c:v>1</c:v>
                </c:pt>
              </c:numCache>
            </c:numRef>
          </c:val>
          <c:extLst>
            <c:ext xmlns:c16="http://schemas.microsoft.com/office/drawing/2014/chart" uri="{C3380CC4-5D6E-409C-BE32-E72D297353CC}">
              <c16:uniqueId val="{00000003-BF92-4C5E-8022-A2C71D4D6BF5}"/>
            </c:ext>
          </c:extLst>
        </c:ser>
        <c:ser>
          <c:idx val="4"/>
          <c:order val="4"/>
          <c:tx>
            <c:strRef>
              <c:f>'TPO Dash boared'!$H$5</c:f>
              <c:strCache>
                <c:ptCount val="1"/>
                <c:pt idx="0">
                  <c:v>TPO.05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'TPO Dash boared'!$H$6</c:f>
              <c:numCache>
                <c:formatCode>0%</c:formatCode>
                <c:ptCount val="1"/>
                <c:pt idx="0">
                  <c:v>1</c:v>
                </c:pt>
              </c:numCache>
            </c:numRef>
          </c:val>
          <c:extLst>
            <c:ext xmlns:c16="http://schemas.microsoft.com/office/drawing/2014/chart" uri="{C3380CC4-5D6E-409C-BE32-E72D297353CC}">
              <c16:uniqueId val="{00000004-BF92-4C5E-8022-A2C71D4D6BF5}"/>
            </c:ext>
          </c:extLst>
        </c:ser>
        <c:ser>
          <c:idx val="5"/>
          <c:order val="5"/>
          <c:tx>
            <c:strRef>
              <c:f>'TPO Dash boared'!$I$5</c:f>
              <c:strCache>
                <c:ptCount val="1"/>
                <c:pt idx="0">
                  <c:v>TPO.06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'TPO Dash boared'!$I$6</c:f>
              <c:numCache>
                <c:formatCode>0%</c:formatCode>
                <c:ptCount val="1"/>
                <c:pt idx="0">
                  <c:v>0.5</c:v>
                </c:pt>
              </c:numCache>
            </c:numRef>
          </c:val>
          <c:extLst>
            <c:ext xmlns:c16="http://schemas.microsoft.com/office/drawing/2014/chart" uri="{C3380CC4-5D6E-409C-BE32-E72D297353CC}">
              <c16:uniqueId val="{00000005-BF92-4C5E-8022-A2C71D4D6BF5}"/>
            </c:ext>
          </c:extLst>
        </c:ser>
        <c:ser>
          <c:idx val="6"/>
          <c:order val="6"/>
          <c:tx>
            <c:strRef>
              <c:f>'TPO Dash boared'!$J$5</c:f>
              <c:strCache>
                <c:ptCount val="1"/>
                <c:pt idx="0">
                  <c:v>TPO.07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'TPO Dash boared'!$J$6</c:f>
              <c:numCache>
                <c:formatCode>0%</c:formatCode>
                <c:ptCount val="1"/>
                <c:pt idx="0">
                  <c:v>0.83333333333333337</c:v>
                </c:pt>
              </c:numCache>
            </c:numRef>
          </c:val>
          <c:extLst>
            <c:ext xmlns:c16="http://schemas.microsoft.com/office/drawing/2014/chart" uri="{C3380CC4-5D6E-409C-BE32-E72D297353CC}">
              <c16:uniqueId val="{00000006-BF92-4C5E-8022-A2C71D4D6BF5}"/>
            </c:ext>
          </c:extLst>
        </c:ser>
        <c:ser>
          <c:idx val="7"/>
          <c:order val="7"/>
          <c:tx>
            <c:strRef>
              <c:f>'TPO Dash boared'!$K$5</c:f>
              <c:strCache>
                <c:ptCount val="1"/>
                <c:pt idx="0">
                  <c:v>Total</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'TPO Dash boared'!$K$6</c:f>
              <c:numCache>
                <c:formatCode>0%</c:formatCode>
                <c:ptCount val="1"/>
                <c:pt idx="0">
                  <c:v>0.81547619047619047</c:v>
                </c:pt>
              </c:numCache>
            </c:numRef>
          </c:val>
          <c:extLst>
            <c:ext xmlns:c16="http://schemas.microsoft.com/office/drawing/2014/chart" uri="{C3380CC4-5D6E-409C-BE32-E72D297353CC}">
              <c16:uniqueId val="{00000007-BF92-4C5E-8022-A2C71D4D6BF5}"/>
            </c:ext>
          </c:extLst>
        </c:ser>
        <c:dLbls>
          <c:showLegendKey val="0"/>
          <c:showVal val="0"/>
          <c:showCatName val="0"/>
          <c:showSerName val="0"/>
          <c:showPercent val="0"/>
          <c:showBubbleSize val="0"/>
        </c:dLbls>
        <c:gapWidth val="219"/>
        <c:overlap val="-27"/>
        <c:axId val="1666891567"/>
        <c:axId val="1666891151"/>
      </c:barChart>
      <c:catAx>
        <c:axId val="1666891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66891151"/>
        <c:crosses val="autoZero"/>
        <c:auto val="1"/>
        <c:lblAlgn val="ctr"/>
        <c:lblOffset val="100"/>
        <c:noMultiLvlLbl val="0"/>
      </c:catAx>
      <c:valAx>
        <c:axId val="166689115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1666891567"/>
        <c:crosses val="autoZero"/>
        <c:crossBetween val="between"/>
      </c:valAx>
      <c:spPr>
        <a:noFill/>
        <a:ln>
          <a:noFill/>
        </a:ln>
        <a:effectLst/>
      </c:spPr>
    </c:plotArea>
    <c:legend>
      <c:legendPos val="b"/>
      <c:layout>
        <c:manualLayout>
          <c:xMode val="edge"/>
          <c:yMode val="edge"/>
          <c:x val="0.13185758340603615"/>
          <c:y val="0.86954758768965768"/>
          <c:w val="0.76591014062846585"/>
          <c:h val="9.6235562802063607E-2"/>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t>IMT Scoring</a:t>
            </a:r>
          </a:p>
        </c:rich>
      </c:tx>
      <c:layout/>
      <c:overlay val="0"/>
      <c:spPr>
        <a:solidFill>
          <a:schemeClr val="accent3">
            <a:lumMod val="40000"/>
            <a:lumOff val="60000"/>
          </a:schemeClr>
        </a:solid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0"/>
          <c:order val="0"/>
          <c:tx>
            <c:strRef>
              <c:f>'IMT Dash boared'!$D$5</c:f>
              <c:strCache>
                <c:ptCount val="1"/>
                <c:pt idx="0">
                  <c:v>IMT.01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boared'!$D$6</c:f>
              <c:numCache>
                <c:formatCode>0%</c:formatCode>
                <c:ptCount val="1"/>
                <c:pt idx="0">
                  <c:v>0.5</c:v>
                </c:pt>
              </c:numCache>
            </c:numRef>
          </c:val>
          <c:extLst>
            <c:ext xmlns:c16="http://schemas.microsoft.com/office/drawing/2014/chart" uri="{C3380CC4-5D6E-409C-BE32-E72D297353CC}">
              <c16:uniqueId val="{00000000-1F26-4945-A324-5D0834386ED1}"/>
            </c:ext>
          </c:extLst>
        </c:ser>
        <c:ser>
          <c:idx val="1"/>
          <c:order val="1"/>
          <c:tx>
            <c:strRef>
              <c:f>'IMT Dash boared'!$E$5</c:f>
              <c:strCache>
                <c:ptCount val="1"/>
                <c:pt idx="0">
                  <c:v>IMT.02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boared'!$E$6</c:f>
              <c:numCache>
                <c:formatCode>0%</c:formatCode>
                <c:ptCount val="1"/>
                <c:pt idx="0">
                  <c:v>0.5</c:v>
                </c:pt>
              </c:numCache>
            </c:numRef>
          </c:val>
          <c:extLst>
            <c:ext xmlns:c16="http://schemas.microsoft.com/office/drawing/2014/chart" uri="{C3380CC4-5D6E-409C-BE32-E72D297353CC}">
              <c16:uniqueId val="{00000001-1F26-4945-A324-5D0834386ED1}"/>
            </c:ext>
          </c:extLst>
        </c:ser>
        <c:ser>
          <c:idx val="2"/>
          <c:order val="2"/>
          <c:tx>
            <c:strRef>
              <c:f>'IMT Dash boared'!$F$5</c:f>
              <c:strCache>
                <c:ptCount val="1"/>
                <c:pt idx="0">
                  <c:v>IMT.03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boared'!$F$6</c:f>
              <c:numCache>
                <c:formatCode>0%</c:formatCode>
                <c:ptCount val="1"/>
                <c:pt idx="0">
                  <c:v>0.875</c:v>
                </c:pt>
              </c:numCache>
            </c:numRef>
          </c:val>
          <c:extLst>
            <c:ext xmlns:c16="http://schemas.microsoft.com/office/drawing/2014/chart" uri="{C3380CC4-5D6E-409C-BE32-E72D297353CC}">
              <c16:uniqueId val="{00000002-1F26-4945-A324-5D0834386ED1}"/>
            </c:ext>
          </c:extLst>
        </c:ser>
        <c:ser>
          <c:idx val="3"/>
          <c:order val="3"/>
          <c:tx>
            <c:strRef>
              <c:f>'IMT Dash boared'!$G$5</c:f>
              <c:strCache>
                <c:ptCount val="1"/>
                <c:pt idx="0">
                  <c:v>IMT.04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boared'!$G$6</c:f>
              <c:numCache>
                <c:formatCode>0%</c:formatCode>
                <c:ptCount val="1"/>
                <c:pt idx="0">
                  <c:v>1</c:v>
                </c:pt>
              </c:numCache>
            </c:numRef>
          </c:val>
          <c:extLst>
            <c:ext xmlns:c16="http://schemas.microsoft.com/office/drawing/2014/chart" uri="{C3380CC4-5D6E-409C-BE32-E72D297353CC}">
              <c16:uniqueId val="{00000003-1F26-4945-A324-5D0834386ED1}"/>
            </c:ext>
          </c:extLst>
        </c:ser>
        <c:ser>
          <c:idx val="4"/>
          <c:order val="4"/>
          <c:tx>
            <c:strRef>
              <c:f>'IMT Dash boared'!$H$5</c:f>
              <c:strCache>
                <c:ptCount val="1"/>
                <c:pt idx="0">
                  <c:v>IMT.05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boared'!$H$6</c:f>
              <c:numCache>
                <c:formatCode>0%</c:formatCode>
                <c:ptCount val="1"/>
                <c:pt idx="0">
                  <c:v>1</c:v>
                </c:pt>
              </c:numCache>
            </c:numRef>
          </c:val>
          <c:extLst>
            <c:ext xmlns:c16="http://schemas.microsoft.com/office/drawing/2014/chart" uri="{C3380CC4-5D6E-409C-BE32-E72D297353CC}">
              <c16:uniqueId val="{00000004-1F26-4945-A324-5D0834386ED1}"/>
            </c:ext>
          </c:extLst>
        </c:ser>
        <c:ser>
          <c:idx val="5"/>
          <c:order val="5"/>
          <c:tx>
            <c:strRef>
              <c:f>'IMT Dash boared'!$I$5</c:f>
              <c:strCache>
                <c:ptCount val="1"/>
                <c:pt idx="0">
                  <c:v>IMT.06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boared'!$I$6</c:f>
              <c:numCache>
                <c:formatCode>0%</c:formatCode>
                <c:ptCount val="1"/>
                <c:pt idx="0">
                  <c:v>1</c:v>
                </c:pt>
              </c:numCache>
            </c:numRef>
          </c:val>
          <c:extLst>
            <c:ext xmlns:c16="http://schemas.microsoft.com/office/drawing/2014/chart" uri="{C3380CC4-5D6E-409C-BE32-E72D297353CC}">
              <c16:uniqueId val="{00000005-1F26-4945-A324-5D0834386ED1}"/>
            </c:ext>
          </c:extLst>
        </c:ser>
        <c:ser>
          <c:idx val="6"/>
          <c:order val="6"/>
          <c:tx>
            <c:strRef>
              <c:f>'IMT Dash boared'!$J$5</c:f>
              <c:strCache>
                <c:ptCount val="1"/>
                <c:pt idx="0">
                  <c:v>IMT.07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boared'!$J$6</c:f>
              <c:numCache>
                <c:formatCode>0%</c:formatCode>
                <c:ptCount val="1"/>
                <c:pt idx="0">
                  <c:v>1</c:v>
                </c:pt>
              </c:numCache>
            </c:numRef>
          </c:val>
          <c:extLst>
            <c:ext xmlns:c16="http://schemas.microsoft.com/office/drawing/2014/chart" uri="{C3380CC4-5D6E-409C-BE32-E72D297353CC}">
              <c16:uniqueId val="{00000006-1F26-4945-A324-5D0834386ED1}"/>
            </c:ext>
          </c:extLst>
        </c:ser>
        <c:ser>
          <c:idx val="7"/>
          <c:order val="7"/>
          <c:tx>
            <c:strRef>
              <c:f>'IMT Dash boared'!$K$5</c:f>
              <c:strCache>
                <c:ptCount val="1"/>
                <c:pt idx="0">
                  <c:v>IMT.08</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boared'!$K$6</c:f>
              <c:numCache>
                <c:formatCode>0%</c:formatCode>
                <c:ptCount val="1"/>
                <c:pt idx="0">
                  <c:v>0.5</c:v>
                </c:pt>
              </c:numCache>
            </c:numRef>
          </c:val>
          <c:extLst>
            <c:ext xmlns:c16="http://schemas.microsoft.com/office/drawing/2014/chart" uri="{C3380CC4-5D6E-409C-BE32-E72D297353CC}">
              <c16:uniqueId val="{00000007-1F26-4945-A324-5D0834386ED1}"/>
            </c:ext>
          </c:extLst>
        </c:ser>
        <c:ser>
          <c:idx val="8"/>
          <c:order val="8"/>
          <c:tx>
            <c:strRef>
              <c:f>'IMT Dash boared'!$L$5</c:f>
              <c:strCache>
                <c:ptCount val="1"/>
                <c:pt idx="0">
                  <c:v>IMT.09</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boared'!$L$6</c:f>
              <c:numCache>
                <c:formatCode>0%</c:formatCode>
                <c:ptCount val="1"/>
                <c:pt idx="0">
                  <c:v>0.5</c:v>
                </c:pt>
              </c:numCache>
            </c:numRef>
          </c:val>
          <c:extLst>
            <c:ext xmlns:c16="http://schemas.microsoft.com/office/drawing/2014/chart" uri="{C3380CC4-5D6E-409C-BE32-E72D297353CC}">
              <c16:uniqueId val="{00000008-1F26-4945-A324-5D0834386ED1}"/>
            </c:ext>
          </c:extLst>
        </c:ser>
        <c:ser>
          <c:idx val="9"/>
          <c:order val="9"/>
          <c:tx>
            <c:strRef>
              <c:f>'IMT Dash boared'!$M$5</c:f>
              <c:strCache>
                <c:ptCount val="1"/>
                <c:pt idx="0">
                  <c:v>IMT.10</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boared'!$M$6</c:f>
              <c:numCache>
                <c:formatCode>0%</c:formatCode>
                <c:ptCount val="1"/>
                <c:pt idx="0">
                  <c:v>1</c:v>
                </c:pt>
              </c:numCache>
            </c:numRef>
          </c:val>
          <c:extLst>
            <c:ext xmlns:c16="http://schemas.microsoft.com/office/drawing/2014/chart" uri="{C3380CC4-5D6E-409C-BE32-E72D297353CC}">
              <c16:uniqueId val="{00000009-1F26-4945-A324-5D0834386ED1}"/>
            </c:ext>
          </c:extLst>
        </c:ser>
        <c:ser>
          <c:idx val="10"/>
          <c:order val="10"/>
          <c:tx>
            <c:strRef>
              <c:f>'IMT Dash boared'!$N$5</c:f>
              <c:strCache>
                <c:ptCount val="1"/>
                <c:pt idx="0">
                  <c:v>IMT.11</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boared'!$N$6</c:f>
              <c:numCache>
                <c:formatCode>0%</c:formatCode>
                <c:ptCount val="1"/>
                <c:pt idx="0">
                  <c:v>1</c:v>
                </c:pt>
              </c:numCache>
            </c:numRef>
          </c:val>
          <c:extLst>
            <c:ext xmlns:c16="http://schemas.microsoft.com/office/drawing/2014/chart" uri="{C3380CC4-5D6E-409C-BE32-E72D297353CC}">
              <c16:uniqueId val="{0000000A-1F26-4945-A324-5D0834386ED1}"/>
            </c:ext>
          </c:extLst>
        </c:ser>
        <c:ser>
          <c:idx val="11"/>
          <c:order val="11"/>
          <c:tx>
            <c:strRef>
              <c:f>'IMT Dash boared'!$O$5</c:f>
              <c:strCache>
                <c:ptCount val="1"/>
                <c:pt idx="0">
                  <c:v>Total</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'IMT Dash boared'!$O$6</c:f>
              <c:numCache>
                <c:formatCode>0%</c:formatCode>
                <c:ptCount val="1"/>
                <c:pt idx="0">
                  <c:v>0.80681818181818177</c:v>
                </c:pt>
              </c:numCache>
            </c:numRef>
          </c:val>
          <c:extLst>
            <c:ext xmlns:c16="http://schemas.microsoft.com/office/drawing/2014/chart" uri="{C3380CC4-5D6E-409C-BE32-E72D297353CC}">
              <c16:uniqueId val="{0000000B-1F26-4945-A324-5D0834386ED1}"/>
            </c:ext>
          </c:extLst>
        </c:ser>
        <c:dLbls>
          <c:showLegendKey val="0"/>
          <c:showVal val="0"/>
          <c:showCatName val="0"/>
          <c:showSerName val="0"/>
          <c:showPercent val="0"/>
          <c:showBubbleSize val="0"/>
        </c:dLbls>
        <c:gapWidth val="219"/>
        <c:overlap val="-27"/>
        <c:axId val="1995348879"/>
        <c:axId val="1995347631"/>
      </c:barChart>
      <c:catAx>
        <c:axId val="1995348879"/>
        <c:scaling>
          <c:orientation val="minMax"/>
        </c:scaling>
        <c:delete val="1"/>
        <c:axPos val="b"/>
        <c:numFmt formatCode="General" sourceLinked="1"/>
        <c:majorTickMark val="none"/>
        <c:minorTickMark val="none"/>
        <c:tickLblPos val="nextTo"/>
        <c:crossAx val="1995347631"/>
        <c:crosses val="autoZero"/>
        <c:auto val="1"/>
        <c:lblAlgn val="ctr"/>
        <c:lblOffset val="100"/>
        <c:noMultiLvlLbl val="0"/>
      </c:catAx>
      <c:valAx>
        <c:axId val="19953476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crossAx val="1995348879"/>
        <c:crosses val="autoZero"/>
        <c:crossBetween val="between"/>
      </c:valAx>
      <c:spPr>
        <a:noFill/>
        <a:ln>
          <a:noFill/>
        </a:ln>
        <a:effectLst/>
      </c:spPr>
    </c:plotArea>
    <c:legend>
      <c:legendPos val="b"/>
      <c:layout>
        <c:manualLayout>
          <c:xMode val="edge"/>
          <c:yMode val="edge"/>
          <c:x val="6.8344626476888062E-2"/>
          <c:y val="0.87406392389232535"/>
          <c:w val="0.87679449350425587"/>
          <c:h val="9.2903833257399634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rgbClr val="002060"/>
          </a:solidFill>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US">
                <a:solidFill>
                  <a:schemeClr val="bg1"/>
                </a:solidFill>
              </a:rPr>
              <a:t>NSR</a:t>
            </a:r>
            <a:r>
              <a:rPr lang="en-US" baseline="0">
                <a:solidFill>
                  <a:schemeClr val="bg1"/>
                </a:solidFill>
              </a:rPr>
              <a:t> Scoring</a:t>
            </a:r>
            <a:endParaRPr lang="en-US">
              <a:solidFill>
                <a:schemeClr val="bg1"/>
              </a:solidFill>
            </a:endParaRPr>
          </a:p>
        </c:rich>
      </c:tx>
      <c:layout>
        <c:manualLayout>
          <c:xMode val="edge"/>
          <c:yMode val="edge"/>
          <c:x val="0.43819168141607828"/>
          <c:y val="2.7491408934707903E-2"/>
        </c:manualLayout>
      </c:layout>
      <c:overlay val="0"/>
      <c:spPr>
        <a:solidFill>
          <a:schemeClr val="accent3">
            <a:lumMod val="50000"/>
          </a:schemeClr>
        </a:solid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dLbls>
            <c:dLbl>
              <c:idx val="0"/>
              <c:layout>
                <c:manualLayout>
                  <c:x val="-8.8719898605830166E-3"/>
                  <c:y val="-6.018518518518518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E66-4A3E-B2B1-D7CB18FD4813}"/>
                </c:ext>
              </c:extLst>
            </c:dLbl>
            <c:dLbl>
              <c:idx val="1"/>
              <c:layout>
                <c:manualLayout>
                  <c:x val="-3.8022813688213162E-3"/>
                  <c:y val="-4.629629629629629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E66-4A3E-B2B1-D7CB18FD4813}"/>
                </c:ext>
              </c:extLst>
            </c:dLbl>
            <c:dLbl>
              <c:idx val="2"/>
              <c:layout>
                <c:manualLayout>
                  <c:x val="-4.6471790995053965E-17"/>
                  <c:y val="-5.555555555555555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E66-4A3E-B2B1-D7CB18FD4813}"/>
                </c:ext>
              </c:extLst>
            </c:dLbl>
            <c:dLbl>
              <c:idx val="3"/>
              <c:layout>
                <c:manualLayout>
                  <c:x val="-2.5348542458809085E-3"/>
                  <c:y val="3.24074074074074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E66-4A3E-B2B1-D7CB18FD4813}"/>
                </c:ext>
              </c:extLst>
            </c:dLbl>
            <c:dLbl>
              <c:idx val="4"/>
              <c:layout>
                <c:manualLayout>
                  <c:x val="-1.9011406844106463E-2"/>
                  <c:y val="-6.48148148148148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5E66-4A3E-B2B1-D7CB18FD4813}"/>
                </c:ext>
              </c:extLst>
            </c:dLbl>
            <c:dLbl>
              <c:idx val="5"/>
              <c:layout>
                <c:manualLayout>
                  <c:x val="1.2674271229404308E-3"/>
                  <c:y val="7.87037037037037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5E66-4A3E-B2B1-D7CB18FD4813}"/>
                </c:ext>
              </c:extLst>
            </c:dLbl>
            <c:dLbl>
              <c:idx val="6"/>
              <c:layout>
                <c:manualLayout>
                  <c:x val="-3.8022813688213856E-3"/>
                  <c:y val="-7.87037037037037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E66-4A3E-B2B1-D7CB18FD4813}"/>
                </c:ext>
              </c:extLst>
            </c:dLbl>
            <c:dLbl>
              <c:idx val="7"/>
              <c:layout>
                <c:manualLayout>
                  <c:x val="-8.8719898605830166E-3"/>
                  <c:y val="6.481481481481481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E66-4A3E-B2B1-D7CB18FD4813}"/>
                </c:ext>
              </c:extLst>
            </c:dLbl>
            <c:dLbl>
              <c:idx val="8"/>
              <c:layout>
                <c:manualLayout>
                  <c:x val="-5.0697084917619099E-3"/>
                  <c:y val="-5.092592592592592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E66-4A3E-B2B1-D7CB18FD4813}"/>
                </c:ext>
              </c:extLst>
            </c:dLbl>
            <c:spPr>
              <a:solidFill>
                <a:schemeClr val="accent5">
                  <a:lumMod val="50000"/>
                </a:schemeClr>
              </a:solid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('NSR Dash boared'!$C$5:$C$8,'NSR Dash boared'!$C$10:$C$14)</c:f>
              <c:strCache>
                <c:ptCount val="9"/>
                <c:pt idx="0">
                  <c:v>NSR.01</c:v>
                </c:pt>
                <c:pt idx="1">
                  <c:v>NSR.02</c:v>
                </c:pt>
                <c:pt idx="2">
                  <c:v>NSR.03</c:v>
                </c:pt>
                <c:pt idx="3">
                  <c:v>NSR.04</c:v>
                </c:pt>
                <c:pt idx="4">
                  <c:v>NSR.05</c:v>
                </c:pt>
                <c:pt idx="5">
                  <c:v>NSR.06</c:v>
                </c:pt>
                <c:pt idx="6">
                  <c:v>NSR.07</c:v>
                </c:pt>
                <c:pt idx="7">
                  <c:v>NSR.08</c:v>
                </c:pt>
                <c:pt idx="8">
                  <c:v>NSR.09</c:v>
                </c:pt>
              </c:strCache>
            </c:strRef>
          </c:cat>
          <c:val>
            <c:numRef>
              <c:f>('NSR Dash boared'!$F$5:$F$8,'NSR Dash boared'!$F$10:$F$14)</c:f>
              <c:numCache>
                <c:formatCode>0%</c:formatCode>
                <c:ptCount val="9"/>
                <c:pt idx="0">
                  <c:v>1</c:v>
                </c:pt>
                <c:pt idx="1">
                  <c:v>1</c:v>
                </c:pt>
                <c:pt idx="2">
                  <c:v>0.83333333333333337</c:v>
                </c:pt>
                <c:pt idx="3">
                  <c:v>0.5</c:v>
                </c:pt>
                <c:pt idx="4">
                  <c:v>1</c:v>
                </c:pt>
                <c:pt idx="5">
                  <c:v>1</c:v>
                </c:pt>
                <c:pt idx="6">
                  <c:v>1</c:v>
                </c:pt>
                <c:pt idx="7">
                  <c:v>0.6</c:v>
                </c:pt>
                <c:pt idx="8">
                  <c:v>0.75</c:v>
                </c:pt>
              </c:numCache>
            </c:numRef>
          </c:val>
          <c:smooth val="0"/>
          <c:extLst>
            <c:ext xmlns:c16="http://schemas.microsoft.com/office/drawing/2014/chart" uri="{C3380CC4-5D6E-409C-BE32-E72D297353CC}">
              <c16:uniqueId val="{00000000-5E66-4A3E-B2B1-D7CB18FD4813}"/>
            </c:ext>
          </c:extLst>
        </c:ser>
        <c:dLbls>
          <c:showLegendKey val="0"/>
          <c:showVal val="0"/>
          <c:showCatName val="0"/>
          <c:showSerName val="0"/>
          <c:showPercent val="0"/>
          <c:showBubbleSize val="0"/>
        </c:dLbls>
        <c:smooth val="0"/>
        <c:axId val="1886104527"/>
        <c:axId val="1886111183"/>
      </c:lineChart>
      <c:catAx>
        <c:axId val="1886104527"/>
        <c:scaling>
          <c:orientation val="minMax"/>
        </c:scaling>
        <c:delete val="0"/>
        <c:axPos val="b"/>
        <c:numFmt formatCode="General" sourceLinked="1"/>
        <c:majorTickMark val="none"/>
        <c:minorTickMark val="none"/>
        <c:tickLblPos val="nextTo"/>
        <c:spPr>
          <a:solidFill>
            <a:schemeClr val="accent3">
              <a:lumMod val="50000"/>
            </a:schemeClr>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crossAx val="1886111183"/>
        <c:crosses val="autoZero"/>
        <c:auto val="1"/>
        <c:lblAlgn val="ctr"/>
        <c:lblOffset val="100"/>
        <c:noMultiLvlLbl val="0"/>
      </c:catAx>
      <c:valAx>
        <c:axId val="18861111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18861045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rgbClr val="002060"/>
                </a:solidFill>
              </a:rPr>
              <a:t>Accreditation</a:t>
            </a:r>
            <a:r>
              <a:rPr lang="en-US" baseline="0">
                <a:solidFill>
                  <a:srgbClr val="002060"/>
                </a:solidFill>
              </a:rPr>
              <a:t> Scoer</a:t>
            </a:r>
            <a:endParaRPr lang="en-US">
              <a:solidFill>
                <a:srgbClr val="002060"/>
              </a:solidFill>
            </a:endParaRPr>
          </a:p>
        </c:rich>
      </c:tx>
      <c:layout>
        <c:manualLayout>
          <c:xMode val="edge"/>
          <c:yMode val="edge"/>
          <c:x val="0.42782961131464398"/>
          <c:y val="4.5687507044989605E-2"/>
        </c:manualLayout>
      </c:layout>
      <c:overlay val="0"/>
      <c:spPr>
        <a:solidFill>
          <a:schemeClr val="accent4">
            <a:lumMod val="40000"/>
            <a:lumOff val="6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'ACC SCORE'!$B$4</c:f>
              <c:strCache>
                <c:ptCount val="1"/>
                <c:pt idx="0">
                  <c:v>APC</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'ACC SCORE'!$B$5</c:f>
              <c:numCache>
                <c:formatCode>0%</c:formatCode>
                <c:ptCount val="1"/>
                <c:pt idx="0">
                  <c:v>0.85</c:v>
                </c:pt>
              </c:numCache>
            </c:numRef>
          </c:val>
          <c:extLst>
            <c:ext xmlns:c16="http://schemas.microsoft.com/office/drawing/2014/chart" uri="{C3380CC4-5D6E-409C-BE32-E72D297353CC}">
              <c16:uniqueId val="{00000000-45D0-4D76-8F22-67BEA9F03DD5}"/>
            </c:ext>
          </c:extLst>
        </c:ser>
        <c:ser>
          <c:idx val="1"/>
          <c:order val="1"/>
          <c:tx>
            <c:strRef>
              <c:f>'ACC SCORE'!$C$4</c:f>
              <c:strCache>
                <c:ptCount val="1"/>
                <c:pt idx="0">
                  <c:v>PCC</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'ACC SCORE'!$C$5</c:f>
              <c:numCache>
                <c:formatCode>0%</c:formatCode>
                <c:ptCount val="1"/>
                <c:pt idx="0">
                  <c:v>0.67499999999999993</c:v>
                </c:pt>
              </c:numCache>
            </c:numRef>
          </c:val>
          <c:extLst>
            <c:ext xmlns:c16="http://schemas.microsoft.com/office/drawing/2014/chart" uri="{C3380CC4-5D6E-409C-BE32-E72D297353CC}">
              <c16:uniqueId val="{00000001-45D0-4D76-8F22-67BEA9F03DD5}"/>
            </c:ext>
          </c:extLst>
        </c:ser>
        <c:ser>
          <c:idx val="2"/>
          <c:order val="2"/>
          <c:tx>
            <c:strRef>
              <c:f>'ACC SCORE'!$D$4</c:f>
              <c:strCache>
                <c:ptCount val="1"/>
                <c:pt idx="0">
                  <c:v>EFS</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'ACC SCORE'!$D$5</c:f>
              <c:numCache>
                <c:formatCode>0%</c:formatCode>
                <c:ptCount val="1"/>
                <c:pt idx="0">
                  <c:v>0.8214285714285714</c:v>
                </c:pt>
              </c:numCache>
            </c:numRef>
          </c:val>
          <c:extLst>
            <c:ext xmlns:c16="http://schemas.microsoft.com/office/drawing/2014/chart" uri="{C3380CC4-5D6E-409C-BE32-E72D297353CC}">
              <c16:uniqueId val="{00000002-45D0-4D76-8F22-67BEA9F03DD5}"/>
            </c:ext>
          </c:extLst>
        </c:ser>
        <c:ser>
          <c:idx val="3"/>
          <c:order val="3"/>
          <c:tx>
            <c:strRef>
              <c:f>'ACC SCORE'!$E$4</c:f>
              <c:strCache>
                <c:ptCount val="1"/>
                <c:pt idx="0">
                  <c:v>IPC</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'ACC SCORE'!$E$5</c:f>
              <c:numCache>
                <c:formatCode>0%</c:formatCode>
                <c:ptCount val="1"/>
                <c:pt idx="0">
                  <c:v>0.8035714285714286</c:v>
                </c:pt>
              </c:numCache>
            </c:numRef>
          </c:val>
          <c:extLst>
            <c:ext xmlns:c16="http://schemas.microsoft.com/office/drawing/2014/chart" uri="{C3380CC4-5D6E-409C-BE32-E72D297353CC}">
              <c16:uniqueId val="{00000003-45D0-4D76-8F22-67BEA9F03DD5}"/>
            </c:ext>
          </c:extLst>
        </c:ser>
        <c:ser>
          <c:idx val="4"/>
          <c:order val="4"/>
          <c:tx>
            <c:strRef>
              <c:f>'ACC SCORE'!$F$4</c:f>
              <c:strCache>
                <c:ptCount val="1"/>
                <c:pt idx="0">
                  <c:v>OGM</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'ACC SCORE'!$F$5</c:f>
              <c:numCache>
                <c:formatCode>0%</c:formatCode>
                <c:ptCount val="1"/>
                <c:pt idx="0">
                  <c:v>0.8833333333333333</c:v>
                </c:pt>
              </c:numCache>
            </c:numRef>
          </c:val>
          <c:extLst>
            <c:ext xmlns:c16="http://schemas.microsoft.com/office/drawing/2014/chart" uri="{C3380CC4-5D6E-409C-BE32-E72D297353CC}">
              <c16:uniqueId val="{00000004-45D0-4D76-8F22-67BEA9F03DD5}"/>
            </c:ext>
          </c:extLst>
        </c:ser>
        <c:ser>
          <c:idx val="5"/>
          <c:order val="5"/>
          <c:tx>
            <c:strRef>
              <c:f>'ACC SCORE'!$G$4</c:f>
              <c:strCache>
                <c:ptCount val="1"/>
                <c:pt idx="0">
                  <c:v>WFM</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'ACC SCORE'!$G$5</c:f>
              <c:numCache>
                <c:formatCode>0%</c:formatCode>
                <c:ptCount val="1"/>
                <c:pt idx="0">
                  <c:v>0.83333333333333337</c:v>
                </c:pt>
              </c:numCache>
            </c:numRef>
          </c:val>
          <c:extLst>
            <c:ext xmlns:c16="http://schemas.microsoft.com/office/drawing/2014/chart" uri="{C3380CC4-5D6E-409C-BE32-E72D297353CC}">
              <c16:uniqueId val="{00000005-45D0-4D76-8F22-67BEA9F03DD5}"/>
            </c:ext>
          </c:extLst>
        </c:ser>
        <c:ser>
          <c:idx val="6"/>
          <c:order val="6"/>
          <c:tx>
            <c:strRef>
              <c:f>'ACC SCORE'!$H$4</c:f>
              <c:strCache>
                <c:ptCount val="1"/>
                <c:pt idx="0">
                  <c:v>SCM</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'ACC SCORE'!$H$5</c:f>
              <c:numCache>
                <c:formatCode>0%</c:formatCode>
                <c:ptCount val="1"/>
                <c:pt idx="0">
                  <c:v>0.79166666666666663</c:v>
                </c:pt>
              </c:numCache>
            </c:numRef>
          </c:val>
          <c:extLst>
            <c:ext xmlns:c16="http://schemas.microsoft.com/office/drawing/2014/chart" uri="{C3380CC4-5D6E-409C-BE32-E72D297353CC}">
              <c16:uniqueId val="{00000006-45D0-4D76-8F22-67BEA9F03DD5}"/>
            </c:ext>
          </c:extLst>
        </c:ser>
        <c:ser>
          <c:idx val="7"/>
          <c:order val="7"/>
          <c:tx>
            <c:strRef>
              <c:f>'ACC SCORE'!$I$4</c:f>
              <c:strCache>
                <c:ptCount val="1"/>
                <c:pt idx="0">
                  <c:v>EMS</c:v>
                </c:pt>
              </c:strCache>
            </c:strRef>
          </c:tx>
          <c:spPr>
            <a:solidFill>
              <a:schemeClr val="bg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'ACC SCORE'!$I$5</c:f>
              <c:numCache>
                <c:formatCode>0%</c:formatCode>
                <c:ptCount val="1"/>
                <c:pt idx="0">
                  <c:v>0.90312499999999996</c:v>
                </c:pt>
              </c:numCache>
            </c:numRef>
          </c:val>
          <c:extLst>
            <c:ext xmlns:c16="http://schemas.microsoft.com/office/drawing/2014/chart" uri="{C3380CC4-5D6E-409C-BE32-E72D297353CC}">
              <c16:uniqueId val="{00000007-45D0-4D76-8F22-67BEA9F03DD5}"/>
            </c:ext>
          </c:extLst>
        </c:ser>
        <c:ser>
          <c:idx val="8"/>
          <c:order val="8"/>
          <c:tx>
            <c:strRef>
              <c:f>'ACC SCORE'!$J$4</c:f>
              <c:strCache>
                <c:ptCount val="1"/>
                <c:pt idx="0">
                  <c:v>QPI</c:v>
                </c:pt>
              </c:strCache>
            </c:strRef>
          </c:tx>
          <c:spPr>
            <a:solidFill>
              <a:srgbClr val="E6A21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'ACC SCORE'!$J$5</c:f>
              <c:numCache>
                <c:formatCode>0%</c:formatCode>
                <c:ptCount val="1"/>
                <c:pt idx="0">
                  <c:v>0.86018518518518527</c:v>
                </c:pt>
              </c:numCache>
            </c:numRef>
          </c:val>
          <c:extLst>
            <c:ext xmlns:c16="http://schemas.microsoft.com/office/drawing/2014/chart" uri="{C3380CC4-5D6E-409C-BE32-E72D297353CC}">
              <c16:uniqueId val="{00000008-45D0-4D76-8F22-67BEA9F03DD5}"/>
            </c:ext>
          </c:extLst>
        </c:ser>
        <c:ser>
          <c:idx val="9"/>
          <c:order val="9"/>
          <c:tx>
            <c:strRef>
              <c:f>'ACC SCORE'!$K$4</c:f>
              <c:strCache>
                <c:ptCount val="1"/>
                <c:pt idx="0">
                  <c:v>TPR</c:v>
                </c:pt>
              </c:strCache>
            </c:strRef>
          </c:tx>
          <c:spPr>
            <a:solidFill>
              <a:schemeClr val="accent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'ACC SCORE'!$K$5</c:f>
              <c:numCache>
                <c:formatCode>0%</c:formatCode>
                <c:ptCount val="1"/>
                <c:pt idx="0">
                  <c:v>0.88095238095238082</c:v>
                </c:pt>
              </c:numCache>
            </c:numRef>
          </c:val>
          <c:extLst>
            <c:ext xmlns:c16="http://schemas.microsoft.com/office/drawing/2014/chart" uri="{C3380CC4-5D6E-409C-BE32-E72D297353CC}">
              <c16:uniqueId val="{00000009-45D0-4D76-8F22-67BEA9F03DD5}"/>
            </c:ext>
          </c:extLst>
        </c:ser>
        <c:ser>
          <c:idx val="10"/>
          <c:order val="10"/>
          <c:tx>
            <c:strRef>
              <c:f>'ACC SCORE'!$L$4</c:f>
              <c:strCache>
                <c:ptCount val="1"/>
                <c:pt idx="0">
                  <c:v>TEX</c:v>
                </c:pt>
              </c:strCache>
            </c:strRef>
          </c:tx>
          <c:spPr>
            <a:solidFill>
              <a:schemeClr val="bg2">
                <a:lumMod val="9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'ACC SCORE'!$L$5</c:f>
              <c:numCache>
                <c:formatCode>0%</c:formatCode>
                <c:ptCount val="1"/>
                <c:pt idx="0">
                  <c:v>0.86499999999999999</c:v>
                </c:pt>
              </c:numCache>
            </c:numRef>
          </c:val>
          <c:extLst>
            <c:ext xmlns:c16="http://schemas.microsoft.com/office/drawing/2014/chart" uri="{C3380CC4-5D6E-409C-BE32-E72D297353CC}">
              <c16:uniqueId val="{0000000A-45D0-4D76-8F22-67BEA9F03DD5}"/>
            </c:ext>
          </c:extLst>
        </c:ser>
        <c:ser>
          <c:idx val="11"/>
          <c:order val="11"/>
          <c:tx>
            <c:strRef>
              <c:f>'ACC SCORE'!$M$4</c:f>
              <c:strCache>
                <c:ptCount val="1"/>
                <c:pt idx="0">
                  <c:v>TEQ</c:v>
                </c:pt>
              </c:strCache>
            </c:strRef>
          </c:tx>
          <c:spPr>
            <a:solidFill>
              <a:schemeClr val="bg2">
                <a:lumMod val="5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'ACC SCORE'!$M$5</c:f>
              <c:numCache>
                <c:formatCode>0%</c:formatCode>
                <c:ptCount val="1"/>
                <c:pt idx="0">
                  <c:v>0.79166666666666674</c:v>
                </c:pt>
              </c:numCache>
            </c:numRef>
          </c:val>
          <c:extLst>
            <c:ext xmlns:c16="http://schemas.microsoft.com/office/drawing/2014/chart" uri="{C3380CC4-5D6E-409C-BE32-E72D297353CC}">
              <c16:uniqueId val="{0000000B-45D0-4D76-8F22-67BEA9F03DD5}"/>
            </c:ext>
          </c:extLst>
        </c:ser>
        <c:ser>
          <c:idx val="12"/>
          <c:order val="12"/>
          <c:tx>
            <c:strRef>
              <c:f>'ACC SCORE'!$N$4</c:f>
              <c:strCache>
                <c:ptCount val="1"/>
                <c:pt idx="0">
                  <c:v>TPO</c:v>
                </c:pt>
              </c:strCache>
            </c:strRef>
          </c:tx>
          <c:spPr>
            <a:solidFill>
              <a:schemeClr val="accent1">
                <a:lumMod val="80000"/>
                <a:lumOff val="20000"/>
              </a:schemeClr>
            </a:solidFill>
            <a:ln>
              <a:noFill/>
            </a:ln>
            <a:effectLst/>
          </c:spPr>
          <c:invertIfNegative val="0"/>
          <c:dPt>
            <c:idx val="0"/>
            <c:invertIfNegative val="0"/>
            <c:bubble3D val="0"/>
            <c:spPr>
              <a:solidFill>
                <a:srgbClr val="002060"/>
              </a:solidFill>
              <a:ln>
                <a:noFill/>
              </a:ln>
              <a:effectLst/>
            </c:spPr>
            <c:extLst>
              <c:ext xmlns:c16="http://schemas.microsoft.com/office/drawing/2014/chart" uri="{C3380CC4-5D6E-409C-BE32-E72D297353CC}">
                <c16:uniqueId val="{00000011-45D0-4D76-8F22-67BEA9F03DD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'ACC SCORE'!$N$5</c:f>
              <c:numCache>
                <c:formatCode>0%</c:formatCode>
                <c:ptCount val="1"/>
                <c:pt idx="0">
                  <c:v>0.81547619047619047</c:v>
                </c:pt>
              </c:numCache>
            </c:numRef>
          </c:val>
          <c:extLst>
            <c:ext xmlns:c16="http://schemas.microsoft.com/office/drawing/2014/chart" uri="{C3380CC4-5D6E-409C-BE32-E72D297353CC}">
              <c16:uniqueId val="{0000000C-45D0-4D76-8F22-67BEA9F03DD5}"/>
            </c:ext>
          </c:extLst>
        </c:ser>
        <c:ser>
          <c:idx val="13"/>
          <c:order val="13"/>
          <c:tx>
            <c:strRef>
              <c:f>'ACC SCORE'!$O$4</c:f>
              <c:strCache>
                <c:ptCount val="1"/>
                <c:pt idx="0">
                  <c:v>IMT </c:v>
                </c:pt>
              </c:strCache>
            </c:strRef>
          </c:tx>
          <c:spPr>
            <a:solidFill>
              <a:schemeClr val="accent2">
                <a:lumMod val="80000"/>
                <a:lumOff val="20000"/>
              </a:schemeClr>
            </a:soli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10-45D0-4D76-8F22-67BEA9F03DD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'ACC SCORE'!$O$5</c:f>
              <c:numCache>
                <c:formatCode>0%</c:formatCode>
                <c:ptCount val="1"/>
                <c:pt idx="0">
                  <c:v>0.80681818181818177</c:v>
                </c:pt>
              </c:numCache>
            </c:numRef>
          </c:val>
          <c:extLst>
            <c:ext xmlns:c16="http://schemas.microsoft.com/office/drawing/2014/chart" uri="{C3380CC4-5D6E-409C-BE32-E72D297353CC}">
              <c16:uniqueId val="{0000000D-45D0-4D76-8F22-67BEA9F03DD5}"/>
            </c:ext>
          </c:extLst>
        </c:ser>
        <c:ser>
          <c:idx val="14"/>
          <c:order val="14"/>
          <c:tx>
            <c:strRef>
              <c:f>'ACC SCORE'!$P$4</c:f>
              <c:strCache>
                <c:ptCount val="1"/>
                <c:pt idx="0">
                  <c:v>TOTAL</c:v>
                </c:pt>
              </c:strCache>
            </c:strRef>
          </c:tx>
          <c:spPr>
            <a:solidFill>
              <a:schemeClr val="accent3">
                <a:lumMod val="80000"/>
                <a:lumOff val="20000"/>
              </a:schemeClr>
            </a:solidFill>
            <a:ln>
              <a:noFill/>
            </a:ln>
            <a:effectLst/>
          </c:spPr>
          <c:invertIfNegative val="0"/>
          <c:dPt>
            <c:idx val="0"/>
            <c:invertIfNegative val="0"/>
            <c:bubble3D val="0"/>
            <c:spPr>
              <a:solidFill>
                <a:schemeClr val="accent6">
                  <a:lumMod val="50000"/>
                </a:schemeClr>
              </a:solidFill>
              <a:ln>
                <a:noFill/>
              </a:ln>
              <a:effectLst/>
            </c:spPr>
            <c:extLst>
              <c:ext xmlns:c16="http://schemas.microsoft.com/office/drawing/2014/chart" uri="{C3380CC4-5D6E-409C-BE32-E72D297353CC}">
                <c16:uniqueId val="{0000000F-45D0-4D76-8F22-67BEA9F03DD5}"/>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'ACC SCORE'!$P$5</c:f>
              <c:numCache>
                <c:formatCode>0%</c:formatCode>
                <c:ptCount val="1"/>
                <c:pt idx="0">
                  <c:v>0.82725406703085269</c:v>
                </c:pt>
              </c:numCache>
            </c:numRef>
          </c:val>
          <c:extLst>
            <c:ext xmlns:c16="http://schemas.microsoft.com/office/drawing/2014/chart" uri="{C3380CC4-5D6E-409C-BE32-E72D297353CC}">
              <c16:uniqueId val="{0000000E-45D0-4D76-8F22-67BEA9F03DD5}"/>
            </c:ext>
          </c:extLst>
        </c:ser>
        <c:dLbls>
          <c:showLegendKey val="0"/>
          <c:showVal val="0"/>
          <c:showCatName val="0"/>
          <c:showSerName val="0"/>
          <c:showPercent val="0"/>
          <c:showBubbleSize val="0"/>
        </c:dLbls>
        <c:gapWidth val="219"/>
        <c:overlap val="-27"/>
        <c:axId val="1992056991"/>
        <c:axId val="1992059903"/>
      </c:barChart>
      <c:catAx>
        <c:axId val="1992056991"/>
        <c:scaling>
          <c:orientation val="minMax"/>
        </c:scaling>
        <c:delete val="1"/>
        <c:axPos val="b"/>
        <c:numFmt formatCode="General" sourceLinked="1"/>
        <c:majorTickMark val="none"/>
        <c:minorTickMark val="none"/>
        <c:tickLblPos val="nextTo"/>
        <c:crossAx val="1992059903"/>
        <c:crosses val="autoZero"/>
        <c:auto val="1"/>
        <c:lblAlgn val="ctr"/>
        <c:lblOffset val="100"/>
        <c:noMultiLvlLbl val="0"/>
      </c:catAx>
      <c:valAx>
        <c:axId val="199205990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1992056991"/>
        <c:crosses val="autoZero"/>
        <c:crossBetween val="between"/>
      </c:valAx>
      <c:spPr>
        <a:noFill/>
        <a:ln>
          <a:noFill/>
        </a:ln>
        <a:effectLst/>
      </c:spPr>
    </c:plotArea>
    <c:legend>
      <c:legendPos val="b"/>
      <c:layout>
        <c:manualLayout>
          <c:xMode val="edge"/>
          <c:yMode val="edge"/>
          <c:x val="0.10070705274743881"/>
          <c:y val="0.82960805876919019"/>
          <c:w val="0.85449987299974595"/>
          <c:h val="0.12569920380064223"/>
        </c:manualLayout>
      </c:layout>
      <c:overlay val="0"/>
      <c:spPr>
        <a:noFill/>
        <a:ln>
          <a:noFill/>
        </a:ln>
        <a:effectLst/>
      </c:spPr>
      <c:txPr>
        <a:bodyPr rot="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twoCellAnchor editAs="oneCell">
    <xdr:from>
      <xdr:col>15</xdr:col>
      <xdr:colOff>129967</xdr:colOff>
      <xdr:row>4</xdr:row>
      <xdr:rowOff>115456</xdr:rowOff>
    </xdr:from>
    <xdr:to>
      <xdr:col>18</xdr:col>
      <xdr:colOff>216478</xdr:colOff>
      <xdr:row>9</xdr:row>
      <xdr:rowOff>144318</xdr:rowOff>
    </xdr:to>
    <xdr:pic>
      <xdr:nvPicPr>
        <xdr:cNvPr id="8" name="Picture 7">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4541" b="25508"/>
        <a:stretch/>
      </xdr:blipFill>
      <xdr:spPr>
        <a:xfrm>
          <a:off x="11285762" y="923638"/>
          <a:ext cx="2164693" cy="1111248"/>
        </a:xfrm>
        <a:prstGeom prst="rect">
          <a:avLst/>
        </a:prstGeom>
        <a:solidFill>
          <a:schemeClr val="accent4">
            <a:lumMod val="20000"/>
            <a:lumOff val="80000"/>
          </a:schemeClr>
        </a:solidFill>
      </xdr:spPr>
    </xdr:pic>
    <xdr:clientData/>
  </xdr:twoCellAnchor>
  <xdr:twoCellAnchor editAs="oneCell">
    <xdr:from>
      <xdr:col>0</xdr:col>
      <xdr:colOff>391432</xdr:colOff>
      <xdr:row>4</xdr:row>
      <xdr:rowOff>54916</xdr:rowOff>
    </xdr:from>
    <xdr:to>
      <xdr:col>1</xdr:col>
      <xdr:colOff>559483</xdr:colOff>
      <xdr:row>9</xdr:row>
      <xdr:rowOff>67469</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32" y="816916"/>
          <a:ext cx="734788" cy="1091259"/>
        </a:xfrm>
        <a:prstGeom prst="rect">
          <a:avLst/>
        </a:prstGeom>
        <a:solidFill>
          <a:schemeClr val="accent4">
            <a:lumMod val="20000"/>
            <a:lumOff val="80000"/>
          </a:schemeClr>
        </a:solidFill>
      </xdr:spPr>
    </xdr:pic>
    <xdr:clientData/>
  </xdr:twoCellAnchor>
  <xdr:twoCellAnchor editAs="oneCell">
    <xdr:from>
      <xdr:col>12</xdr:col>
      <xdr:colOff>129886</xdr:colOff>
      <xdr:row>9</xdr:row>
      <xdr:rowOff>72158</xdr:rowOff>
    </xdr:from>
    <xdr:to>
      <xdr:col>14</xdr:col>
      <xdr:colOff>635001</xdr:colOff>
      <xdr:row>12</xdr:row>
      <xdr:rowOff>173181</xdr:rowOff>
    </xdr:to>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3"/>
        <a:stretch>
          <a:fillRect/>
        </a:stretch>
      </xdr:blipFill>
      <xdr:spPr>
        <a:xfrm>
          <a:off x="9207500" y="1962726"/>
          <a:ext cx="1890569" cy="909205"/>
        </a:xfrm>
        <a:prstGeom prst="rect">
          <a:avLst/>
        </a:prstGeom>
      </xdr:spPr>
    </xdr:pic>
    <xdr:clientData/>
  </xdr:twoCellAnchor>
  <xdr:twoCellAnchor editAs="oneCell">
    <xdr:from>
      <xdr:col>3</xdr:col>
      <xdr:colOff>0</xdr:colOff>
      <xdr:row>10</xdr:row>
      <xdr:rowOff>0</xdr:rowOff>
    </xdr:from>
    <xdr:to>
      <xdr:col>5</xdr:col>
      <xdr:colOff>173182</xdr:colOff>
      <xdr:row>13</xdr:row>
      <xdr:rowOff>103982</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1956955" y="2147455"/>
          <a:ext cx="1558636" cy="8659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174625</xdr:colOff>
      <xdr:row>2</xdr:row>
      <xdr:rowOff>50968</xdr:rowOff>
    </xdr:from>
    <xdr:to>
      <xdr:col>1</xdr:col>
      <xdr:colOff>984250</xdr:colOff>
      <xdr:row>3</xdr:row>
      <xdr:rowOff>31751</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920750" y="1003468"/>
          <a:ext cx="809625" cy="568158"/>
        </a:xfrm>
        <a:prstGeom prst="rect">
          <a:avLst/>
        </a:prstGeom>
      </xdr:spPr>
    </xdr:pic>
    <xdr:clientData/>
  </xdr:twoCellAnchor>
  <xdr:twoCellAnchor editAs="oneCell">
    <xdr:from>
      <xdr:col>14</xdr:col>
      <xdr:colOff>173313</xdr:colOff>
      <xdr:row>2</xdr:row>
      <xdr:rowOff>60449</xdr:rowOff>
    </xdr:from>
    <xdr:to>
      <xdr:col>14</xdr:col>
      <xdr:colOff>1468438</xdr:colOff>
      <xdr:row>3</xdr:row>
      <xdr:rowOff>15875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6824719" y="1032793"/>
          <a:ext cx="1295125" cy="530895"/>
        </a:xfrm>
        <a:prstGeom prst="rect">
          <a:avLst/>
        </a:prstGeom>
      </xdr:spPr>
    </xdr:pic>
    <xdr:clientData/>
  </xdr:twoCellAnchor>
  <xdr:twoCellAnchor editAs="oneCell">
    <xdr:from>
      <xdr:col>12</xdr:col>
      <xdr:colOff>77315</xdr:colOff>
      <xdr:row>4</xdr:row>
      <xdr:rowOff>174625</xdr:rowOff>
    </xdr:from>
    <xdr:to>
      <xdr:col>13</xdr:col>
      <xdr:colOff>754064</xdr:colOff>
      <xdr:row>8</xdr:row>
      <xdr:rowOff>198765</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2"/>
        <a:stretch>
          <a:fillRect/>
        </a:stretch>
      </xdr:blipFill>
      <xdr:spPr>
        <a:xfrm>
          <a:off x="30993878" y="2258219"/>
          <a:ext cx="2839716" cy="1948984"/>
        </a:xfrm>
        <a:prstGeom prst="rect">
          <a:avLst/>
        </a:prstGeom>
      </xdr:spPr>
    </xdr:pic>
    <xdr:clientData/>
  </xdr:twoCellAnchor>
  <xdr:twoCellAnchor editAs="oneCell">
    <xdr:from>
      <xdr:col>4</xdr:col>
      <xdr:colOff>113393</xdr:colOff>
      <xdr:row>4</xdr:row>
      <xdr:rowOff>190501</xdr:rowOff>
    </xdr:from>
    <xdr:to>
      <xdr:col>4</xdr:col>
      <xdr:colOff>2221999</xdr:colOff>
      <xdr:row>8</xdr:row>
      <xdr:rowOff>324715</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5007029" y="2268683"/>
          <a:ext cx="2108606" cy="20608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78080</xdr:colOff>
      <xdr:row>7</xdr:row>
      <xdr:rowOff>24740</xdr:rowOff>
    </xdr:from>
    <xdr:to>
      <xdr:col>8</xdr:col>
      <xdr:colOff>1051063</xdr:colOff>
      <xdr:row>18</xdr:row>
      <xdr:rowOff>160811</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131122</xdr:colOff>
      <xdr:row>2</xdr:row>
      <xdr:rowOff>160031</xdr:rowOff>
    </xdr:from>
    <xdr:to>
      <xdr:col>1</xdr:col>
      <xdr:colOff>987135</xdr:colOff>
      <xdr:row>3</xdr:row>
      <xdr:rowOff>155865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71895" y="1112531"/>
          <a:ext cx="856013" cy="584652"/>
        </a:xfrm>
        <a:prstGeom prst="rect">
          <a:avLst/>
        </a:prstGeom>
      </xdr:spPr>
    </xdr:pic>
    <xdr:clientData/>
  </xdr:twoCellAnchor>
  <xdr:twoCellAnchor editAs="oneCell">
    <xdr:from>
      <xdr:col>14</xdr:col>
      <xdr:colOff>173313</xdr:colOff>
      <xdr:row>2</xdr:row>
      <xdr:rowOff>126272</xdr:rowOff>
    </xdr:from>
    <xdr:to>
      <xdr:col>14</xdr:col>
      <xdr:colOff>1170214</xdr:colOff>
      <xdr:row>3</xdr:row>
      <xdr:rowOff>233644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36414776" y="1078772"/>
          <a:ext cx="996901" cy="688165"/>
        </a:xfrm>
        <a:prstGeom prst="rect">
          <a:avLst/>
        </a:prstGeom>
      </xdr:spPr>
    </xdr:pic>
    <xdr:clientData/>
  </xdr:twoCellAnchor>
  <xdr:twoCellAnchor editAs="oneCell">
    <xdr:from>
      <xdr:col>12</xdr:col>
      <xdr:colOff>85625</xdr:colOff>
      <xdr:row>4</xdr:row>
      <xdr:rowOff>150795</xdr:rowOff>
    </xdr:from>
    <xdr:to>
      <xdr:col>13</xdr:col>
      <xdr:colOff>255549</xdr:colOff>
      <xdr:row>8</xdr:row>
      <xdr:rowOff>328623</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stretch>
          <a:fillRect/>
        </a:stretch>
      </xdr:blipFill>
      <xdr:spPr>
        <a:xfrm>
          <a:off x="30217149" y="2218417"/>
          <a:ext cx="2400168" cy="2268682"/>
        </a:xfrm>
        <a:prstGeom prst="rect">
          <a:avLst/>
        </a:prstGeom>
      </xdr:spPr>
    </xdr:pic>
    <xdr:clientData/>
  </xdr:twoCellAnchor>
  <xdr:twoCellAnchor editAs="oneCell">
    <xdr:from>
      <xdr:col>3</xdr:col>
      <xdr:colOff>1362248</xdr:colOff>
      <xdr:row>4</xdr:row>
      <xdr:rowOff>323850</xdr:rowOff>
    </xdr:from>
    <xdr:to>
      <xdr:col>4</xdr:col>
      <xdr:colOff>2171700</xdr:colOff>
      <xdr:row>8</xdr:row>
      <xdr:rowOff>247649</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3"/>
        <a:stretch>
          <a:fillRect/>
        </a:stretch>
      </xdr:blipFill>
      <xdr:spPr>
        <a:xfrm>
          <a:off x="14906798" y="2419350"/>
          <a:ext cx="2352502" cy="20383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19049</xdr:colOff>
      <xdr:row>6</xdr:row>
      <xdr:rowOff>117433</xdr:rowOff>
    </xdr:from>
    <xdr:to>
      <xdr:col>10</xdr:col>
      <xdr:colOff>182670</xdr:colOff>
      <xdr:row>19</xdr:row>
      <xdr:rowOff>9526</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136071</xdr:colOff>
      <xdr:row>2</xdr:row>
      <xdr:rowOff>211985</xdr:rowOff>
    </xdr:from>
    <xdr:to>
      <xdr:col>1</xdr:col>
      <xdr:colOff>1034143</xdr:colOff>
      <xdr:row>4</xdr:row>
      <xdr:rowOff>68036</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442357" y="1164485"/>
          <a:ext cx="898072" cy="971837"/>
        </a:xfrm>
        <a:prstGeom prst="rect">
          <a:avLst/>
        </a:prstGeom>
      </xdr:spPr>
    </xdr:pic>
    <xdr:clientData/>
  </xdr:twoCellAnchor>
  <xdr:twoCellAnchor editAs="oneCell">
    <xdr:from>
      <xdr:col>14</xdr:col>
      <xdr:colOff>102052</xdr:colOff>
      <xdr:row>2</xdr:row>
      <xdr:rowOff>185182</xdr:rowOff>
    </xdr:from>
    <xdr:to>
      <xdr:col>14</xdr:col>
      <xdr:colOff>1228723</xdr:colOff>
      <xdr:row>3</xdr:row>
      <xdr:rowOff>510268</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37317588" y="1137682"/>
          <a:ext cx="1126671" cy="903390"/>
        </a:xfrm>
        <a:prstGeom prst="rect">
          <a:avLst/>
        </a:prstGeom>
      </xdr:spPr>
    </xdr:pic>
    <xdr:clientData/>
  </xdr:twoCellAnchor>
  <xdr:twoCellAnchor editAs="oneCell">
    <xdr:from>
      <xdr:col>12</xdr:col>
      <xdr:colOff>108858</xdr:colOff>
      <xdr:row>4</xdr:row>
      <xdr:rowOff>108859</xdr:rowOff>
    </xdr:from>
    <xdr:to>
      <xdr:col>13</xdr:col>
      <xdr:colOff>1415143</xdr:colOff>
      <xdr:row>8</xdr:row>
      <xdr:rowOff>217714</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stretch>
          <a:fillRect/>
        </a:stretch>
      </xdr:blipFill>
      <xdr:spPr>
        <a:xfrm>
          <a:off x="33528001" y="2177145"/>
          <a:ext cx="3537856" cy="2041069"/>
        </a:xfrm>
        <a:prstGeom prst="rect">
          <a:avLst/>
        </a:prstGeom>
      </xdr:spPr>
    </xdr:pic>
    <xdr:clientData/>
  </xdr:twoCellAnchor>
  <xdr:twoCellAnchor editAs="oneCell">
    <xdr:from>
      <xdr:col>3</xdr:col>
      <xdr:colOff>1325218</xdr:colOff>
      <xdr:row>4</xdr:row>
      <xdr:rowOff>227771</xdr:rowOff>
    </xdr:from>
    <xdr:to>
      <xdr:col>4</xdr:col>
      <xdr:colOff>2265898</xdr:colOff>
      <xdr:row>8</xdr:row>
      <xdr:rowOff>246805</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3"/>
        <a:stretch>
          <a:fillRect/>
        </a:stretch>
      </xdr:blipFill>
      <xdr:spPr>
        <a:xfrm>
          <a:off x="15695544" y="2298423"/>
          <a:ext cx="2390137" cy="19240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28575</xdr:colOff>
      <xdr:row>6</xdr:row>
      <xdr:rowOff>76200</xdr:rowOff>
    </xdr:from>
    <xdr:to>
      <xdr:col>9</xdr:col>
      <xdr:colOff>914400</xdr:colOff>
      <xdr:row>17</xdr:row>
      <xdr:rowOff>114300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177939</xdr:colOff>
      <xdr:row>2</xdr:row>
      <xdr:rowOff>75914</xdr:rowOff>
    </xdr:from>
    <xdr:to>
      <xdr:col>1</xdr:col>
      <xdr:colOff>1057868</xdr:colOff>
      <xdr:row>3</xdr:row>
      <xdr:rowOff>104671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1496785" y="1038881"/>
          <a:ext cx="879929" cy="614911"/>
        </a:xfrm>
        <a:prstGeom prst="rect">
          <a:avLst/>
        </a:prstGeom>
      </xdr:spPr>
    </xdr:pic>
    <xdr:clientData/>
  </xdr:twoCellAnchor>
  <xdr:twoCellAnchor editAs="oneCell">
    <xdr:from>
      <xdr:col>14</xdr:col>
      <xdr:colOff>91585</xdr:colOff>
      <xdr:row>2</xdr:row>
      <xdr:rowOff>70045</xdr:rowOff>
    </xdr:from>
    <xdr:to>
      <xdr:col>14</xdr:col>
      <xdr:colOff>1132533</xdr:colOff>
      <xdr:row>3</xdr:row>
      <xdr:rowOff>188406</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40169854" y="1033012"/>
          <a:ext cx="1040948" cy="704515"/>
        </a:xfrm>
        <a:prstGeom prst="rect">
          <a:avLst/>
        </a:prstGeom>
      </xdr:spPr>
    </xdr:pic>
    <xdr:clientData/>
  </xdr:twoCellAnchor>
  <xdr:twoCellAnchor editAs="oneCell">
    <xdr:from>
      <xdr:col>12</xdr:col>
      <xdr:colOff>204109</xdr:colOff>
      <xdr:row>4</xdr:row>
      <xdr:rowOff>267609</xdr:rowOff>
    </xdr:from>
    <xdr:to>
      <xdr:col>13</xdr:col>
      <xdr:colOff>1265116</xdr:colOff>
      <xdr:row>8</xdr:row>
      <xdr:rowOff>222250</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a:stretch>
          <a:fillRect/>
        </a:stretch>
      </xdr:blipFill>
      <xdr:spPr>
        <a:xfrm>
          <a:off x="34017859" y="2331359"/>
          <a:ext cx="3193142" cy="1891391"/>
        </a:xfrm>
        <a:prstGeom prst="rect">
          <a:avLst/>
        </a:prstGeom>
      </xdr:spPr>
    </xdr:pic>
    <xdr:clientData/>
  </xdr:twoCellAnchor>
  <xdr:twoCellAnchor editAs="oneCell">
    <xdr:from>
      <xdr:col>3</xdr:col>
      <xdr:colOff>973635</xdr:colOff>
      <xdr:row>4</xdr:row>
      <xdr:rowOff>71439</xdr:rowOff>
    </xdr:from>
    <xdr:to>
      <xdr:col>4</xdr:col>
      <xdr:colOff>2169613</xdr:colOff>
      <xdr:row>8</xdr:row>
      <xdr:rowOff>261939</xdr:rowOff>
    </xdr:to>
    <xdr:pic>
      <xdr:nvPicPr>
        <xdr:cNvPr id="6" name="Picture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3"/>
        <a:stretch>
          <a:fillRect/>
        </a:stretch>
      </xdr:blipFill>
      <xdr:spPr>
        <a:xfrm>
          <a:off x="15594510" y="2143127"/>
          <a:ext cx="2648541" cy="211931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6</xdr:row>
      <xdr:rowOff>123825</xdr:rowOff>
    </xdr:from>
    <xdr:to>
      <xdr:col>9</xdr:col>
      <xdr:colOff>914400</xdr:colOff>
      <xdr:row>17</xdr:row>
      <xdr:rowOff>123825</xdr:rowOff>
    </xdr:to>
    <xdr:graphicFrame macro="">
      <xdr:nvGraphicFramePr>
        <xdr:cNvPr id="4" name="Chart 3">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133351</xdr:colOff>
      <xdr:row>2</xdr:row>
      <xdr:rowOff>31010</xdr:rowOff>
    </xdr:from>
    <xdr:to>
      <xdr:col>1</xdr:col>
      <xdr:colOff>971551</xdr:colOff>
      <xdr:row>2</xdr:row>
      <xdr:rowOff>619125</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1066801" y="802535"/>
          <a:ext cx="838200" cy="588115"/>
        </a:xfrm>
        <a:prstGeom prst="rect">
          <a:avLst/>
        </a:prstGeom>
      </xdr:spPr>
    </xdr:pic>
    <xdr:clientData/>
  </xdr:twoCellAnchor>
  <xdr:twoCellAnchor editAs="oneCell">
    <xdr:from>
      <xdr:col>14</xdr:col>
      <xdr:colOff>95250</xdr:colOff>
      <xdr:row>2</xdr:row>
      <xdr:rowOff>26433</xdr:rowOff>
    </xdr:from>
    <xdr:to>
      <xdr:col>14</xdr:col>
      <xdr:colOff>1162050</xdr:colOff>
      <xdr:row>3</xdr:row>
      <xdr:rowOff>66675</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39976425" y="797958"/>
          <a:ext cx="1066800" cy="687942"/>
        </a:xfrm>
        <a:prstGeom prst="rect">
          <a:avLst/>
        </a:prstGeom>
      </xdr:spPr>
    </xdr:pic>
    <xdr:clientData/>
  </xdr:twoCellAnchor>
  <xdr:twoCellAnchor editAs="oneCell">
    <xdr:from>
      <xdr:col>12</xdr:col>
      <xdr:colOff>61235</xdr:colOff>
      <xdr:row>4</xdr:row>
      <xdr:rowOff>38100</xdr:rowOff>
    </xdr:from>
    <xdr:to>
      <xdr:col>13</xdr:col>
      <xdr:colOff>9526</xdr:colOff>
      <xdr:row>8</xdr:row>
      <xdr:rowOff>295275</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2"/>
        <a:stretch>
          <a:fillRect/>
        </a:stretch>
      </xdr:blipFill>
      <xdr:spPr>
        <a:xfrm>
          <a:off x="33627335" y="1990725"/>
          <a:ext cx="2186666" cy="2247900"/>
        </a:xfrm>
        <a:prstGeom prst="rect">
          <a:avLst/>
        </a:prstGeom>
      </xdr:spPr>
    </xdr:pic>
    <xdr:clientData/>
  </xdr:twoCellAnchor>
  <xdr:twoCellAnchor editAs="oneCell">
    <xdr:from>
      <xdr:col>3</xdr:col>
      <xdr:colOff>1222022</xdr:colOff>
      <xdr:row>4</xdr:row>
      <xdr:rowOff>133351</xdr:rowOff>
    </xdr:from>
    <xdr:to>
      <xdr:col>4</xdr:col>
      <xdr:colOff>2241050</xdr:colOff>
      <xdr:row>8</xdr:row>
      <xdr:rowOff>171451</xdr:rowOff>
    </xdr:to>
    <xdr:pic>
      <xdr:nvPicPr>
        <xdr:cNvPr id="6" name="Picture 5">
          <a:extLst>
            <a:ext uri="{FF2B5EF4-FFF2-40B4-BE49-F238E27FC236}">
              <a16:creationId xmlns:a16="http://schemas.microsoft.com/office/drawing/2014/main" id="{00000000-0008-0000-0900-000006000000}"/>
            </a:ext>
          </a:extLst>
        </xdr:cNvPr>
        <xdr:cNvPicPr>
          <a:picLocks noChangeAspect="1"/>
        </xdr:cNvPicPr>
      </xdr:nvPicPr>
      <xdr:blipFill>
        <a:blip xmlns:r="http://schemas.openxmlformats.org/officeDocument/2006/relationships" r:embed="rId3"/>
        <a:stretch>
          <a:fillRect/>
        </a:stretch>
      </xdr:blipFill>
      <xdr:spPr>
        <a:xfrm>
          <a:off x="15052322" y="2095501"/>
          <a:ext cx="2466828" cy="20574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14883</xdr:colOff>
      <xdr:row>6</xdr:row>
      <xdr:rowOff>44648</xdr:rowOff>
    </xdr:from>
    <xdr:to>
      <xdr:col>17</xdr:col>
      <xdr:colOff>29766</xdr:colOff>
      <xdr:row>17</xdr:row>
      <xdr:rowOff>148827</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104775</xdr:colOff>
      <xdr:row>2</xdr:row>
      <xdr:rowOff>78636</xdr:rowOff>
    </xdr:from>
    <xdr:to>
      <xdr:col>1</xdr:col>
      <xdr:colOff>971550</xdr:colOff>
      <xdr:row>3</xdr:row>
      <xdr:rowOff>9525</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038225" y="850161"/>
          <a:ext cx="866775" cy="578589"/>
        </a:xfrm>
        <a:prstGeom prst="rect">
          <a:avLst/>
        </a:prstGeom>
      </xdr:spPr>
    </xdr:pic>
    <xdr:clientData/>
  </xdr:twoCellAnchor>
  <xdr:twoCellAnchor editAs="oneCell">
    <xdr:from>
      <xdr:col>14</xdr:col>
      <xdr:colOff>47625</xdr:colOff>
      <xdr:row>2</xdr:row>
      <xdr:rowOff>45483</xdr:rowOff>
    </xdr:from>
    <xdr:to>
      <xdr:col>14</xdr:col>
      <xdr:colOff>1200150</xdr:colOff>
      <xdr:row>3</xdr:row>
      <xdr:rowOff>66675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39728775" y="817008"/>
          <a:ext cx="1152525" cy="668892"/>
        </a:xfrm>
        <a:prstGeom prst="rect">
          <a:avLst/>
        </a:prstGeom>
      </xdr:spPr>
    </xdr:pic>
    <xdr:clientData/>
  </xdr:twoCellAnchor>
  <xdr:twoCellAnchor editAs="oneCell">
    <xdr:from>
      <xdr:col>12</xdr:col>
      <xdr:colOff>61235</xdr:colOff>
      <xdr:row>4</xdr:row>
      <xdr:rowOff>76200</xdr:rowOff>
    </xdr:from>
    <xdr:to>
      <xdr:col>13</xdr:col>
      <xdr:colOff>19051</xdr:colOff>
      <xdr:row>8</xdr:row>
      <xdr:rowOff>228600</xdr:rowOff>
    </xdr:to>
    <xdr:pic>
      <xdr:nvPicPr>
        <xdr:cNvPr id="5" name="Picture 4">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a:stretch>
          <a:fillRect/>
        </a:stretch>
      </xdr:blipFill>
      <xdr:spPr>
        <a:xfrm>
          <a:off x="33627335" y="2028825"/>
          <a:ext cx="2196190" cy="2143125"/>
        </a:xfrm>
        <a:prstGeom prst="rect">
          <a:avLst/>
        </a:prstGeom>
      </xdr:spPr>
    </xdr:pic>
    <xdr:clientData/>
  </xdr:twoCellAnchor>
  <xdr:twoCellAnchor editAs="oneCell">
    <xdr:from>
      <xdr:col>4</xdr:col>
      <xdr:colOff>80810</xdr:colOff>
      <xdr:row>4</xdr:row>
      <xdr:rowOff>361951</xdr:rowOff>
    </xdr:from>
    <xdr:to>
      <xdr:col>4</xdr:col>
      <xdr:colOff>2069600</xdr:colOff>
      <xdr:row>8</xdr:row>
      <xdr:rowOff>57151</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3"/>
        <a:stretch>
          <a:fillRect/>
        </a:stretch>
      </xdr:blipFill>
      <xdr:spPr>
        <a:xfrm>
          <a:off x="15416060" y="2324101"/>
          <a:ext cx="1988790" cy="1714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6</xdr:row>
      <xdr:rowOff>47625</xdr:rowOff>
    </xdr:from>
    <xdr:to>
      <xdr:col>15</xdr:col>
      <xdr:colOff>1</xdr:colOff>
      <xdr:row>17</xdr:row>
      <xdr:rowOff>131379</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66676</xdr:colOff>
      <xdr:row>2</xdr:row>
      <xdr:rowOff>50062</xdr:rowOff>
    </xdr:from>
    <xdr:to>
      <xdr:col>1</xdr:col>
      <xdr:colOff>981075</xdr:colOff>
      <xdr:row>2</xdr:row>
      <xdr:rowOff>619126</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1000126" y="821587"/>
          <a:ext cx="914399" cy="569064"/>
        </a:xfrm>
        <a:prstGeom prst="rect">
          <a:avLst/>
        </a:prstGeom>
      </xdr:spPr>
    </xdr:pic>
    <xdr:clientData/>
  </xdr:twoCellAnchor>
  <xdr:twoCellAnchor editAs="oneCell">
    <xdr:from>
      <xdr:col>14</xdr:col>
      <xdr:colOff>104775</xdr:colOff>
      <xdr:row>2</xdr:row>
      <xdr:rowOff>45483</xdr:rowOff>
    </xdr:from>
    <xdr:to>
      <xdr:col>14</xdr:col>
      <xdr:colOff>1080906</xdr:colOff>
      <xdr:row>3</xdr:row>
      <xdr:rowOff>28864</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38839775" y="824801"/>
          <a:ext cx="976131" cy="618381"/>
        </a:xfrm>
        <a:prstGeom prst="rect">
          <a:avLst/>
        </a:prstGeom>
      </xdr:spPr>
    </xdr:pic>
    <xdr:clientData/>
  </xdr:twoCellAnchor>
  <xdr:twoCellAnchor editAs="oneCell">
    <xdr:from>
      <xdr:col>12</xdr:col>
      <xdr:colOff>61235</xdr:colOff>
      <xdr:row>4</xdr:row>
      <xdr:rowOff>38101</xdr:rowOff>
    </xdr:from>
    <xdr:to>
      <xdr:col>13</xdr:col>
      <xdr:colOff>66675</xdr:colOff>
      <xdr:row>8</xdr:row>
      <xdr:rowOff>371475</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2"/>
        <a:stretch>
          <a:fillRect/>
        </a:stretch>
      </xdr:blipFill>
      <xdr:spPr>
        <a:xfrm>
          <a:off x="33627335" y="1990726"/>
          <a:ext cx="2139040" cy="2324099"/>
        </a:xfrm>
        <a:prstGeom prst="rect">
          <a:avLst/>
        </a:prstGeom>
      </xdr:spPr>
    </xdr:pic>
    <xdr:clientData/>
  </xdr:twoCellAnchor>
  <xdr:twoCellAnchor editAs="oneCell">
    <xdr:from>
      <xdr:col>3</xdr:col>
      <xdr:colOff>1296620</xdr:colOff>
      <xdr:row>4</xdr:row>
      <xdr:rowOff>285750</xdr:rowOff>
    </xdr:from>
    <xdr:to>
      <xdr:col>4</xdr:col>
      <xdr:colOff>2241049</xdr:colOff>
      <xdr:row>8</xdr:row>
      <xdr:rowOff>261937</xdr:rowOff>
    </xdr:to>
    <xdr:pic>
      <xdr:nvPicPr>
        <xdr:cNvPr id="6" name="Picture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3"/>
        <a:stretch>
          <a:fillRect/>
        </a:stretch>
      </xdr:blipFill>
      <xdr:spPr>
        <a:xfrm>
          <a:off x="15560308" y="2214563"/>
          <a:ext cx="2396991" cy="197643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2</xdr:col>
      <xdr:colOff>581025</xdr:colOff>
      <xdr:row>6</xdr:row>
      <xdr:rowOff>123825</xdr:rowOff>
    </xdr:from>
    <xdr:to>
      <xdr:col>10</xdr:col>
      <xdr:colOff>0</xdr:colOff>
      <xdr:row>17</xdr:row>
      <xdr:rowOff>190500</xdr:rowOff>
    </xdr:to>
    <xdr:graphicFrame macro="">
      <xdr:nvGraphicFramePr>
        <xdr:cNvPr id="7" name="Chart 6">
          <a:extLst>
            <a:ext uri="{FF2B5EF4-FFF2-40B4-BE49-F238E27FC236}">
              <a16:creationId xmlns:a16="http://schemas.microsoft.com/office/drawing/2014/main" id="{00000000-0008-0000-0E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66676</xdr:colOff>
      <xdr:row>2</xdr:row>
      <xdr:rowOff>50062</xdr:rowOff>
    </xdr:from>
    <xdr:to>
      <xdr:col>1</xdr:col>
      <xdr:colOff>1266825</xdr:colOff>
      <xdr:row>3</xdr:row>
      <xdr:rowOff>85726</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1228726" y="821587"/>
          <a:ext cx="1200149" cy="683363"/>
        </a:xfrm>
        <a:prstGeom prst="rect">
          <a:avLst/>
        </a:prstGeom>
      </xdr:spPr>
    </xdr:pic>
    <xdr:clientData/>
  </xdr:twoCellAnchor>
  <xdr:twoCellAnchor editAs="oneCell">
    <xdr:from>
      <xdr:col>14</xdr:col>
      <xdr:colOff>57151</xdr:colOff>
      <xdr:row>2</xdr:row>
      <xdr:rowOff>453699</xdr:rowOff>
    </xdr:from>
    <xdr:to>
      <xdr:col>14</xdr:col>
      <xdr:colOff>1066801</xdr:colOff>
      <xdr:row>4</xdr:row>
      <xdr:rowOff>280648</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38905544" y="1202092"/>
          <a:ext cx="1009650" cy="1051592"/>
        </a:xfrm>
        <a:prstGeom prst="rect">
          <a:avLst/>
        </a:prstGeom>
      </xdr:spPr>
    </xdr:pic>
    <xdr:clientData/>
  </xdr:twoCellAnchor>
  <xdr:twoCellAnchor editAs="oneCell">
    <xdr:from>
      <xdr:col>12</xdr:col>
      <xdr:colOff>138906</xdr:colOff>
      <xdr:row>4</xdr:row>
      <xdr:rowOff>97631</xdr:rowOff>
    </xdr:from>
    <xdr:to>
      <xdr:col>13</xdr:col>
      <xdr:colOff>38100</xdr:colOff>
      <xdr:row>8</xdr:row>
      <xdr:rowOff>357188</xdr:rowOff>
    </xdr:to>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a:stretch>
          <a:fillRect/>
        </a:stretch>
      </xdr:blipFill>
      <xdr:spPr>
        <a:xfrm>
          <a:off x="33258125" y="2042319"/>
          <a:ext cx="2042319" cy="2362994"/>
        </a:xfrm>
        <a:prstGeom prst="rect">
          <a:avLst/>
        </a:prstGeom>
      </xdr:spPr>
    </xdr:pic>
    <xdr:clientData/>
  </xdr:twoCellAnchor>
  <xdr:twoCellAnchor editAs="oneCell">
    <xdr:from>
      <xdr:col>3</xdr:col>
      <xdr:colOff>1066800</xdr:colOff>
      <xdr:row>4</xdr:row>
      <xdr:rowOff>133351</xdr:rowOff>
    </xdr:from>
    <xdr:to>
      <xdr:col>4</xdr:col>
      <xdr:colOff>2222000</xdr:colOff>
      <xdr:row>8</xdr:row>
      <xdr:rowOff>212745</xdr:rowOff>
    </xdr:to>
    <xdr:pic>
      <xdr:nvPicPr>
        <xdr:cNvPr id="7" name="Picture 6">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3"/>
        <a:stretch>
          <a:fillRect/>
        </a:stretch>
      </xdr:blipFill>
      <xdr:spPr>
        <a:xfrm>
          <a:off x="15525750" y="2076451"/>
          <a:ext cx="2355350" cy="221299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991644</xdr:colOff>
      <xdr:row>6</xdr:row>
      <xdr:rowOff>142875</xdr:rowOff>
    </xdr:from>
    <xdr:to>
      <xdr:col>10</xdr:col>
      <xdr:colOff>771525</xdr:colOff>
      <xdr:row>17</xdr:row>
      <xdr:rowOff>152400</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38100</xdr:colOff>
      <xdr:row>2</xdr:row>
      <xdr:rowOff>130748</xdr:rowOff>
    </xdr:from>
    <xdr:to>
      <xdr:col>1</xdr:col>
      <xdr:colOff>1071563</xdr:colOff>
      <xdr:row>3</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1288256" y="874889"/>
          <a:ext cx="1033463" cy="524095"/>
        </a:xfrm>
        <a:prstGeom prst="rect">
          <a:avLst/>
        </a:prstGeom>
      </xdr:spPr>
    </xdr:pic>
    <xdr:clientData/>
  </xdr:twoCellAnchor>
  <xdr:twoCellAnchor editAs="oneCell">
    <xdr:from>
      <xdr:col>14</xdr:col>
      <xdr:colOff>66675</xdr:colOff>
      <xdr:row>2</xdr:row>
      <xdr:rowOff>57151</xdr:rowOff>
    </xdr:from>
    <xdr:to>
      <xdr:col>14</xdr:col>
      <xdr:colOff>1781175</xdr:colOff>
      <xdr:row>3</xdr:row>
      <xdr:rowOff>66675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38928675" y="809626"/>
          <a:ext cx="1714500" cy="657224"/>
        </a:xfrm>
        <a:prstGeom prst="rect">
          <a:avLst/>
        </a:prstGeom>
      </xdr:spPr>
    </xdr:pic>
    <xdr:clientData/>
  </xdr:twoCellAnchor>
  <xdr:twoCellAnchor editAs="oneCell">
    <xdr:from>
      <xdr:col>12</xdr:col>
      <xdr:colOff>76201</xdr:colOff>
      <xdr:row>4</xdr:row>
      <xdr:rowOff>97632</xdr:rowOff>
    </xdr:from>
    <xdr:to>
      <xdr:col>13</xdr:col>
      <xdr:colOff>1</xdr:colOff>
      <xdr:row>8</xdr:row>
      <xdr:rowOff>466725</xdr:rowOff>
    </xdr:to>
    <xdr:pic>
      <xdr:nvPicPr>
        <xdr:cNvPr id="5" name="Picture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2"/>
        <a:stretch>
          <a:fillRect/>
        </a:stretch>
      </xdr:blipFill>
      <xdr:spPr>
        <a:xfrm>
          <a:off x="33556576" y="2031207"/>
          <a:ext cx="2057400" cy="2474118"/>
        </a:xfrm>
        <a:prstGeom prst="rect">
          <a:avLst/>
        </a:prstGeom>
      </xdr:spPr>
    </xdr:pic>
    <xdr:clientData/>
  </xdr:twoCellAnchor>
  <xdr:twoCellAnchor editAs="oneCell">
    <xdr:from>
      <xdr:col>3</xdr:col>
      <xdr:colOff>823383</xdr:colOff>
      <xdr:row>4</xdr:row>
      <xdr:rowOff>209085</xdr:rowOff>
    </xdr:from>
    <xdr:to>
      <xdr:col>4</xdr:col>
      <xdr:colOff>2199233</xdr:colOff>
      <xdr:row>8</xdr:row>
      <xdr:rowOff>511097</xdr:rowOff>
    </xdr:to>
    <xdr:pic>
      <xdr:nvPicPr>
        <xdr:cNvPr id="6" name="Picture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3"/>
        <a:stretch>
          <a:fillRect/>
        </a:stretch>
      </xdr:blipFill>
      <xdr:spPr>
        <a:xfrm>
          <a:off x="14925029" y="2137317"/>
          <a:ext cx="2769753" cy="241609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3</xdr:col>
      <xdr:colOff>0</xdr:colOff>
      <xdr:row>6</xdr:row>
      <xdr:rowOff>85725</xdr:rowOff>
    </xdr:from>
    <xdr:to>
      <xdr:col>12</xdr:col>
      <xdr:colOff>723900</xdr:colOff>
      <xdr:row>17</xdr:row>
      <xdr:rowOff>57149</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38101</xdr:colOff>
      <xdr:row>2</xdr:row>
      <xdr:rowOff>130749</xdr:rowOff>
    </xdr:from>
    <xdr:to>
      <xdr:col>1</xdr:col>
      <xdr:colOff>1111251</xdr:colOff>
      <xdr:row>3</xdr:row>
      <xdr:rowOff>204109</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1285422" y="879142"/>
          <a:ext cx="1073150" cy="731038"/>
        </a:xfrm>
        <a:prstGeom prst="rect">
          <a:avLst/>
        </a:prstGeom>
      </xdr:spPr>
    </xdr:pic>
    <xdr:clientData/>
  </xdr:twoCellAnchor>
  <xdr:twoCellAnchor editAs="oneCell">
    <xdr:from>
      <xdr:col>14</xdr:col>
      <xdr:colOff>66675</xdr:colOff>
      <xdr:row>2</xdr:row>
      <xdr:rowOff>57151</xdr:rowOff>
    </xdr:from>
    <xdr:to>
      <xdr:col>14</xdr:col>
      <xdr:colOff>1791607</xdr:colOff>
      <xdr:row>3</xdr:row>
      <xdr:rowOff>204108</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38824354" y="805544"/>
          <a:ext cx="1724932" cy="804635"/>
        </a:xfrm>
        <a:prstGeom prst="rect">
          <a:avLst/>
        </a:prstGeom>
      </xdr:spPr>
    </xdr:pic>
    <xdr:clientData/>
  </xdr:twoCellAnchor>
  <xdr:twoCellAnchor editAs="oneCell">
    <xdr:from>
      <xdr:col>12</xdr:col>
      <xdr:colOff>76201</xdr:colOff>
      <xdr:row>4</xdr:row>
      <xdr:rowOff>97633</xdr:rowOff>
    </xdr:from>
    <xdr:to>
      <xdr:col>13</xdr:col>
      <xdr:colOff>857251</xdr:colOff>
      <xdr:row>8</xdr:row>
      <xdr:rowOff>430894</xdr:rowOff>
    </xdr:to>
    <xdr:pic>
      <xdr:nvPicPr>
        <xdr:cNvPr id="5" name="Picture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2"/>
        <a:stretch>
          <a:fillRect/>
        </a:stretch>
      </xdr:blipFill>
      <xdr:spPr>
        <a:xfrm>
          <a:off x="33436380" y="2047990"/>
          <a:ext cx="2912835" cy="2442368"/>
        </a:xfrm>
        <a:prstGeom prst="rect">
          <a:avLst/>
        </a:prstGeom>
      </xdr:spPr>
    </xdr:pic>
    <xdr:clientData/>
  </xdr:twoCellAnchor>
  <xdr:twoCellAnchor editAs="oneCell">
    <xdr:from>
      <xdr:col>3</xdr:col>
      <xdr:colOff>904874</xdr:colOff>
      <xdr:row>4</xdr:row>
      <xdr:rowOff>47625</xdr:rowOff>
    </xdr:from>
    <xdr:to>
      <xdr:col>4</xdr:col>
      <xdr:colOff>2241050</xdr:colOff>
      <xdr:row>8</xdr:row>
      <xdr:rowOff>317530</xdr:rowOff>
    </xdr:to>
    <xdr:pic>
      <xdr:nvPicPr>
        <xdr:cNvPr id="6" name="Picture 5">
          <a:extLst>
            <a:ext uri="{FF2B5EF4-FFF2-40B4-BE49-F238E27FC236}">
              <a16:creationId xmlns:a16="http://schemas.microsoft.com/office/drawing/2014/main" id="{00000000-0008-0000-1300-000006000000}"/>
            </a:ext>
          </a:extLst>
        </xdr:cNvPr>
        <xdr:cNvPicPr>
          <a:picLocks noChangeAspect="1"/>
        </xdr:cNvPicPr>
      </xdr:nvPicPr>
      <xdr:blipFill>
        <a:blip xmlns:r="http://schemas.openxmlformats.org/officeDocument/2006/relationships" r:embed="rId3"/>
        <a:stretch>
          <a:fillRect/>
        </a:stretch>
      </xdr:blipFill>
      <xdr:spPr>
        <a:xfrm>
          <a:off x="15025687" y="1976438"/>
          <a:ext cx="2741113" cy="236540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2</xdr:col>
      <xdr:colOff>923925</xdr:colOff>
      <xdr:row>6</xdr:row>
      <xdr:rowOff>19050</xdr:rowOff>
    </xdr:from>
    <xdr:to>
      <xdr:col>10</xdr:col>
      <xdr:colOff>0</xdr:colOff>
      <xdr:row>17</xdr:row>
      <xdr:rowOff>95250</xdr:rowOff>
    </xdr:to>
    <xdr:graphicFrame macro="">
      <xdr:nvGraphicFramePr>
        <xdr:cNvPr id="4" name="Chart 3">
          <a:extLst>
            <a:ext uri="{FF2B5EF4-FFF2-40B4-BE49-F238E27FC236}">
              <a16:creationId xmlns:a16="http://schemas.microsoft.com/office/drawing/2014/main" id="{00000000-0008-0000-1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57151</xdr:colOff>
      <xdr:row>2</xdr:row>
      <xdr:rowOff>64075</xdr:rowOff>
    </xdr:from>
    <xdr:to>
      <xdr:col>1</xdr:col>
      <xdr:colOff>1123950</xdr:colOff>
      <xdr:row>3</xdr:row>
      <xdr:rowOff>57151</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1295401" y="816550"/>
          <a:ext cx="1066799" cy="640776"/>
        </a:xfrm>
        <a:prstGeom prst="rect">
          <a:avLst/>
        </a:prstGeom>
      </xdr:spPr>
    </xdr:pic>
    <xdr:clientData/>
  </xdr:twoCellAnchor>
  <xdr:twoCellAnchor editAs="oneCell">
    <xdr:from>
      <xdr:col>14</xdr:col>
      <xdr:colOff>163286</xdr:colOff>
      <xdr:row>2</xdr:row>
      <xdr:rowOff>29937</xdr:rowOff>
    </xdr:from>
    <xdr:to>
      <xdr:col>14</xdr:col>
      <xdr:colOff>1605643</xdr:colOff>
      <xdr:row>4</xdr:row>
      <xdr:rowOff>0</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39297429" y="791937"/>
          <a:ext cx="1442357" cy="1167492"/>
        </a:xfrm>
        <a:prstGeom prst="rect">
          <a:avLst/>
        </a:prstGeom>
      </xdr:spPr>
    </xdr:pic>
    <xdr:clientData/>
  </xdr:twoCellAnchor>
  <xdr:twoCellAnchor editAs="oneCell">
    <xdr:from>
      <xdr:col>12</xdr:col>
      <xdr:colOff>239488</xdr:colOff>
      <xdr:row>4</xdr:row>
      <xdr:rowOff>233705</xdr:rowOff>
    </xdr:from>
    <xdr:to>
      <xdr:col>13</xdr:col>
      <xdr:colOff>216354</xdr:colOff>
      <xdr:row>8</xdr:row>
      <xdr:rowOff>408213</xdr:rowOff>
    </xdr:to>
    <xdr:pic>
      <xdr:nvPicPr>
        <xdr:cNvPr id="5" name="Picture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2"/>
        <a:stretch>
          <a:fillRect/>
        </a:stretch>
      </xdr:blipFill>
      <xdr:spPr>
        <a:xfrm>
          <a:off x="33495345" y="2193134"/>
          <a:ext cx="2208438" cy="2270008"/>
        </a:xfrm>
        <a:prstGeom prst="rect">
          <a:avLst/>
        </a:prstGeom>
      </xdr:spPr>
    </xdr:pic>
    <xdr:clientData/>
  </xdr:twoCellAnchor>
  <xdr:twoCellAnchor editAs="oneCell">
    <xdr:from>
      <xdr:col>3</xdr:col>
      <xdr:colOff>1028462</xdr:colOff>
      <xdr:row>4</xdr:row>
      <xdr:rowOff>71437</xdr:rowOff>
    </xdr:from>
    <xdr:to>
      <xdr:col>4</xdr:col>
      <xdr:colOff>2264863</xdr:colOff>
      <xdr:row>8</xdr:row>
      <xdr:rowOff>261937</xdr:rowOff>
    </xdr:to>
    <xdr:pic>
      <xdr:nvPicPr>
        <xdr:cNvPr id="7" name="Picture 6">
          <a:extLst>
            <a:ext uri="{FF2B5EF4-FFF2-40B4-BE49-F238E27FC236}">
              <a16:creationId xmlns:a16="http://schemas.microsoft.com/office/drawing/2014/main" id="{00000000-0008-0000-1500-000007000000}"/>
            </a:ext>
          </a:extLst>
        </xdr:cNvPr>
        <xdr:cNvPicPr>
          <a:picLocks noChangeAspect="1"/>
        </xdr:cNvPicPr>
      </xdr:nvPicPr>
      <xdr:blipFill>
        <a:blip xmlns:r="http://schemas.openxmlformats.org/officeDocument/2006/relationships" r:embed="rId3"/>
        <a:stretch>
          <a:fillRect/>
        </a:stretch>
      </xdr:blipFill>
      <xdr:spPr>
        <a:xfrm>
          <a:off x="15101650" y="2000250"/>
          <a:ext cx="2736588" cy="22860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2</xdr:col>
      <xdr:colOff>398722</xdr:colOff>
      <xdr:row>6</xdr:row>
      <xdr:rowOff>57149</xdr:rowOff>
    </xdr:from>
    <xdr:to>
      <xdr:col>8</xdr:col>
      <xdr:colOff>664535</xdr:colOff>
      <xdr:row>17</xdr:row>
      <xdr:rowOff>76199</xdr:rowOff>
    </xdr:to>
    <xdr:graphicFrame macro="">
      <xdr:nvGraphicFramePr>
        <xdr:cNvPr id="4" name="Chart 3">
          <a:extLst>
            <a:ext uri="{FF2B5EF4-FFF2-40B4-BE49-F238E27FC236}">
              <a16:creationId xmlns:a16="http://schemas.microsoft.com/office/drawing/2014/main" id="{00000000-0008-0000-1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57152</xdr:colOff>
      <xdr:row>2</xdr:row>
      <xdr:rowOff>64075</xdr:rowOff>
    </xdr:from>
    <xdr:to>
      <xdr:col>1</xdr:col>
      <xdr:colOff>1133476</xdr:colOff>
      <xdr:row>3</xdr:row>
      <xdr:rowOff>38100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1295402" y="816550"/>
          <a:ext cx="1076324" cy="621725"/>
        </a:xfrm>
        <a:prstGeom prst="rect">
          <a:avLst/>
        </a:prstGeom>
      </xdr:spPr>
    </xdr:pic>
    <xdr:clientData/>
  </xdr:twoCellAnchor>
  <xdr:twoCellAnchor editAs="oneCell">
    <xdr:from>
      <xdr:col>14</xdr:col>
      <xdr:colOff>76200</xdr:colOff>
      <xdr:row>2</xdr:row>
      <xdr:rowOff>28577</xdr:rowOff>
    </xdr:from>
    <xdr:to>
      <xdr:col>14</xdr:col>
      <xdr:colOff>1657350</xdr:colOff>
      <xdr:row>2</xdr:row>
      <xdr:rowOff>628650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38804850" y="781052"/>
          <a:ext cx="1581150" cy="600073"/>
        </a:xfrm>
        <a:prstGeom prst="rect">
          <a:avLst/>
        </a:prstGeom>
      </xdr:spPr>
    </xdr:pic>
    <xdr:clientData/>
  </xdr:twoCellAnchor>
  <xdr:twoCellAnchor editAs="oneCell">
    <xdr:from>
      <xdr:col>12</xdr:col>
      <xdr:colOff>76202</xdr:colOff>
      <xdr:row>4</xdr:row>
      <xdr:rowOff>97634</xdr:rowOff>
    </xdr:from>
    <xdr:to>
      <xdr:col>12</xdr:col>
      <xdr:colOff>2085975</xdr:colOff>
      <xdr:row>8</xdr:row>
      <xdr:rowOff>476250</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2"/>
        <a:stretch>
          <a:fillRect/>
        </a:stretch>
      </xdr:blipFill>
      <xdr:spPr>
        <a:xfrm>
          <a:off x="33423227" y="2031209"/>
          <a:ext cx="2009773" cy="2483641"/>
        </a:xfrm>
        <a:prstGeom prst="rect">
          <a:avLst/>
        </a:prstGeom>
      </xdr:spPr>
    </xdr:pic>
    <xdr:clientData/>
  </xdr:twoCellAnchor>
  <xdr:twoCellAnchor editAs="oneCell">
    <xdr:from>
      <xdr:col>3</xdr:col>
      <xdr:colOff>850234</xdr:colOff>
      <xdr:row>4</xdr:row>
      <xdr:rowOff>166688</xdr:rowOff>
    </xdr:from>
    <xdr:to>
      <xdr:col>4</xdr:col>
      <xdr:colOff>2121987</xdr:colOff>
      <xdr:row>8</xdr:row>
      <xdr:rowOff>381000</xdr:rowOff>
    </xdr:to>
    <xdr:pic>
      <xdr:nvPicPr>
        <xdr:cNvPr id="6" name="Picture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3"/>
        <a:stretch>
          <a:fillRect/>
        </a:stretch>
      </xdr:blipFill>
      <xdr:spPr>
        <a:xfrm>
          <a:off x="17399922" y="2095501"/>
          <a:ext cx="2676690" cy="2309812"/>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2</xdr:col>
      <xdr:colOff>1152524</xdr:colOff>
      <xdr:row>6</xdr:row>
      <xdr:rowOff>38100</xdr:rowOff>
    </xdr:from>
    <xdr:to>
      <xdr:col>10</xdr:col>
      <xdr:colOff>38100</xdr:colOff>
      <xdr:row>17</xdr:row>
      <xdr:rowOff>114301</xdr:rowOff>
    </xdr:to>
    <xdr:graphicFrame macro="">
      <xdr:nvGraphicFramePr>
        <xdr:cNvPr id="4" name="Chart 3">
          <a:extLst>
            <a:ext uri="{FF2B5EF4-FFF2-40B4-BE49-F238E27FC236}">
              <a16:creationId xmlns:a16="http://schemas.microsoft.com/office/drawing/2014/main" id="{00000000-0008-0000-18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57152</xdr:colOff>
      <xdr:row>2</xdr:row>
      <xdr:rowOff>64076</xdr:rowOff>
    </xdr:from>
    <xdr:to>
      <xdr:col>1</xdr:col>
      <xdr:colOff>1257300</xdr:colOff>
      <xdr:row>3</xdr:row>
      <xdr:rowOff>47626</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1066802" y="816551"/>
          <a:ext cx="1200148" cy="631250"/>
        </a:xfrm>
        <a:prstGeom prst="rect">
          <a:avLst/>
        </a:prstGeom>
      </xdr:spPr>
    </xdr:pic>
    <xdr:clientData/>
  </xdr:twoCellAnchor>
  <xdr:twoCellAnchor editAs="oneCell">
    <xdr:from>
      <xdr:col>14</xdr:col>
      <xdr:colOff>38100</xdr:colOff>
      <xdr:row>2</xdr:row>
      <xdr:rowOff>28578</xdr:rowOff>
    </xdr:from>
    <xdr:to>
      <xdr:col>15</xdr:col>
      <xdr:colOff>2722</xdr:colOff>
      <xdr:row>3</xdr:row>
      <xdr:rowOff>152400</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a:stretch>
          <a:fillRect/>
        </a:stretch>
      </xdr:blipFill>
      <xdr:spPr>
        <a:xfrm>
          <a:off x="41224200" y="781053"/>
          <a:ext cx="1733550" cy="771522"/>
        </a:xfrm>
        <a:prstGeom prst="rect">
          <a:avLst/>
        </a:prstGeom>
      </xdr:spPr>
    </xdr:pic>
    <xdr:clientData/>
  </xdr:twoCellAnchor>
  <xdr:twoCellAnchor editAs="oneCell">
    <xdr:from>
      <xdr:col>12</xdr:col>
      <xdr:colOff>76203</xdr:colOff>
      <xdr:row>4</xdr:row>
      <xdr:rowOff>97634</xdr:rowOff>
    </xdr:from>
    <xdr:to>
      <xdr:col>12</xdr:col>
      <xdr:colOff>2076451</xdr:colOff>
      <xdr:row>8</xdr:row>
      <xdr:rowOff>466724</xdr:rowOff>
    </xdr:to>
    <xdr:pic>
      <xdr:nvPicPr>
        <xdr:cNvPr id="5" name="Picture 4">
          <a:extLst>
            <a:ext uri="{FF2B5EF4-FFF2-40B4-BE49-F238E27FC236}">
              <a16:creationId xmlns:a16="http://schemas.microsoft.com/office/drawing/2014/main" id="{00000000-0008-0000-1900-000005000000}"/>
            </a:ext>
          </a:extLst>
        </xdr:cNvPr>
        <xdr:cNvPicPr>
          <a:picLocks noChangeAspect="1"/>
        </xdr:cNvPicPr>
      </xdr:nvPicPr>
      <xdr:blipFill>
        <a:blip xmlns:r="http://schemas.openxmlformats.org/officeDocument/2006/relationships" r:embed="rId2"/>
        <a:stretch>
          <a:fillRect/>
        </a:stretch>
      </xdr:blipFill>
      <xdr:spPr>
        <a:xfrm>
          <a:off x="35880678" y="2031209"/>
          <a:ext cx="2000248" cy="2474115"/>
        </a:xfrm>
        <a:prstGeom prst="rect">
          <a:avLst/>
        </a:prstGeom>
      </xdr:spPr>
    </xdr:pic>
    <xdr:clientData/>
  </xdr:twoCellAnchor>
  <xdr:twoCellAnchor editAs="oneCell">
    <xdr:from>
      <xdr:col>3</xdr:col>
      <xdr:colOff>988208</xdr:colOff>
      <xdr:row>4</xdr:row>
      <xdr:rowOff>214313</xdr:rowOff>
    </xdr:from>
    <xdr:to>
      <xdr:col>4</xdr:col>
      <xdr:colOff>2121987</xdr:colOff>
      <xdr:row>8</xdr:row>
      <xdr:rowOff>309562</xdr:rowOff>
    </xdr:to>
    <xdr:pic>
      <xdr:nvPicPr>
        <xdr:cNvPr id="6" name="Picture 5">
          <a:extLst>
            <a:ext uri="{FF2B5EF4-FFF2-40B4-BE49-F238E27FC236}">
              <a16:creationId xmlns:a16="http://schemas.microsoft.com/office/drawing/2014/main" id="{00000000-0008-0000-1900-000006000000}"/>
            </a:ext>
          </a:extLst>
        </xdr:cNvPr>
        <xdr:cNvPicPr>
          <a:picLocks noChangeAspect="1"/>
        </xdr:cNvPicPr>
      </xdr:nvPicPr>
      <xdr:blipFill>
        <a:blip xmlns:r="http://schemas.openxmlformats.org/officeDocument/2006/relationships" r:embed="rId3"/>
        <a:stretch>
          <a:fillRect/>
        </a:stretch>
      </xdr:blipFill>
      <xdr:spPr>
        <a:xfrm>
          <a:off x="17704583" y="2143126"/>
          <a:ext cx="2538717" cy="219074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2</xdr:col>
      <xdr:colOff>684190</xdr:colOff>
      <xdr:row>6</xdr:row>
      <xdr:rowOff>53661</xdr:rowOff>
    </xdr:from>
    <xdr:to>
      <xdr:col>10</xdr:col>
      <xdr:colOff>415881</xdr:colOff>
      <xdr:row>17</xdr:row>
      <xdr:rowOff>67078</xdr:rowOff>
    </xdr:to>
    <xdr:graphicFrame macro="">
      <xdr:nvGraphicFramePr>
        <xdr:cNvPr id="4" name="Chart 3">
          <a:extLst>
            <a:ext uri="{FF2B5EF4-FFF2-40B4-BE49-F238E27FC236}">
              <a16:creationId xmlns:a16="http://schemas.microsoft.com/office/drawing/2014/main" id="{00000000-0008-0000-1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95250</xdr:colOff>
      <xdr:row>2</xdr:row>
      <xdr:rowOff>31011</xdr:rowOff>
    </xdr:from>
    <xdr:to>
      <xdr:col>1</xdr:col>
      <xdr:colOff>1000125</xdr:colOff>
      <xdr:row>3</xdr:row>
      <xdr:rowOff>76201</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1028700" y="802536"/>
          <a:ext cx="904875" cy="692890"/>
        </a:xfrm>
        <a:prstGeom prst="rect">
          <a:avLst/>
        </a:prstGeom>
      </xdr:spPr>
    </xdr:pic>
    <xdr:clientData/>
  </xdr:twoCellAnchor>
  <xdr:twoCellAnchor editAs="oneCell">
    <xdr:from>
      <xdr:col>14</xdr:col>
      <xdr:colOff>38100</xdr:colOff>
      <xdr:row>2</xdr:row>
      <xdr:rowOff>26433</xdr:rowOff>
    </xdr:from>
    <xdr:to>
      <xdr:col>14</xdr:col>
      <xdr:colOff>1181100</xdr:colOff>
      <xdr:row>3</xdr:row>
      <xdr:rowOff>85725</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a:stretch>
          <a:fillRect/>
        </a:stretch>
      </xdr:blipFill>
      <xdr:spPr>
        <a:xfrm>
          <a:off x="39719250" y="797958"/>
          <a:ext cx="1143000" cy="706992"/>
        </a:xfrm>
        <a:prstGeom prst="rect">
          <a:avLst/>
        </a:prstGeom>
      </xdr:spPr>
    </xdr:pic>
    <xdr:clientData/>
  </xdr:twoCellAnchor>
  <xdr:twoCellAnchor editAs="oneCell">
    <xdr:from>
      <xdr:col>12</xdr:col>
      <xdr:colOff>61236</xdr:colOff>
      <xdr:row>4</xdr:row>
      <xdr:rowOff>38100</xdr:rowOff>
    </xdr:from>
    <xdr:to>
      <xdr:col>13</xdr:col>
      <xdr:colOff>38101</xdr:colOff>
      <xdr:row>8</xdr:row>
      <xdr:rowOff>352425</xdr:rowOff>
    </xdr:to>
    <xdr:pic>
      <xdr:nvPicPr>
        <xdr:cNvPr id="5" name="Picture 4">
          <a:extLst>
            <a:ext uri="{FF2B5EF4-FFF2-40B4-BE49-F238E27FC236}">
              <a16:creationId xmlns:a16="http://schemas.microsoft.com/office/drawing/2014/main" id="{00000000-0008-0000-1B00-000005000000}"/>
            </a:ext>
          </a:extLst>
        </xdr:cNvPr>
        <xdr:cNvPicPr>
          <a:picLocks noChangeAspect="1"/>
        </xdr:cNvPicPr>
      </xdr:nvPicPr>
      <xdr:blipFill>
        <a:blip xmlns:r="http://schemas.openxmlformats.org/officeDocument/2006/relationships" r:embed="rId2"/>
        <a:stretch>
          <a:fillRect/>
        </a:stretch>
      </xdr:blipFill>
      <xdr:spPr>
        <a:xfrm>
          <a:off x="33627336" y="1990725"/>
          <a:ext cx="2215240" cy="2305050"/>
        </a:xfrm>
        <a:prstGeom prst="rect">
          <a:avLst/>
        </a:prstGeom>
      </xdr:spPr>
    </xdr:pic>
    <xdr:clientData/>
  </xdr:twoCellAnchor>
  <xdr:twoCellAnchor editAs="oneCell">
    <xdr:from>
      <xdr:col>3</xdr:col>
      <xdr:colOff>1000125</xdr:colOff>
      <xdr:row>4</xdr:row>
      <xdr:rowOff>47625</xdr:rowOff>
    </xdr:from>
    <xdr:to>
      <xdr:col>4</xdr:col>
      <xdr:colOff>2193425</xdr:colOff>
      <xdr:row>8</xdr:row>
      <xdr:rowOff>229018</xdr:rowOff>
    </xdr:to>
    <xdr:pic>
      <xdr:nvPicPr>
        <xdr:cNvPr id="6" name="Picture 5">
          <a:extLst>
            <a:ext uri="{FF2B5EF4-FFF2-40B4-BE49-F238E27FC236}">
              <a16:creationId xmlns:a16="http://schemas.microsoft.com/office/drawing/2014/main" id="{00000000-0008-0000-1B00-000006000000}"/>
            </a:ext>
          </a:extLst>
        </xdr:cNvPr>
        <xdr:cNvPicPr>
          <a:picLocks noChangeAspect="1"/>
        </xdr:cNvPicPr>
      </xdr:nvPicPr>
      <xdr:blipFill>
        <a:blip xmlns:r="http://schemas.openxmlformats.org/officeDocument/2006/relationships" r:embed="rId3"/>
        <a:stretch>
          <a:fillRect/>
        </a:stretch>
      </xdr:blipFill>
      <xdr:spPr>
        <a:xfrm>
          <a:off x="15049500" y="1976438"/>
          <a:ext cx="2645863" cy="218164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2</xdr:col>
      <xdr:colOff>491133</xdr:colOff>
      <xdr:row>6</xdr:row>
      <xdr:rowOff>44647</xdr:rowOff>
    </xdr:from>
    <xdr:to>
      <xdr:col>14</xdr:col>
      <xdr:colOff>59531</xdr:colOff>
      <xdr:row>17</xdr:row>
      <xdr:rowOff>44648</xdr:rowOff>
    </xdr:to>
    <xdr:graphicFrame macro="">
      <xdr:nvGraphicFramePr>
        <xdr:cNvPr id="5" name="Chart 4">
          <a:extLst>
            <a:ext uri="{FF2B5EF4-FFF2-40B4-BE49-F238E27FC236}">
              <a16:creationId xmlns:a16="http://schemas.microsoft.com/office/drawing/2014/main" id="{00000000-0008-0000-1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47626</xdr:colOff>
      <xdr:row>14</xdr:row>
      <xdr:rowOff>76199</xdr:rowOff>
    </xdr:from>
    <xdr:to>
      <xdr:col>6</xdr:col>
      <xdr:colOff>1247775</xdr:colOff>
      <xdr:row>28</xdr:row>
      <xdr:rowOff>123824</xdr:rowOff>
    </xdr:to>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1</xdr:col>
      <xdr:colOff>48847</xdr:colOff>
      <xdr:row>5</xdr:row>
      <xdr:rowOff>122115</xdr:rowOff>
    </xdr:from>
    <xdr:to>
      <xdr:col>15</xdr:col>
      <xdr:colOff>854808</xdr:colOff>
      <xdr:row>14</xdr:row>
      <xdr:rowOff>168763</xdr:rowOff>
    </xdr:to>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U40"/>
  <sheetViews>
    <sheetView tabSelected="1" zoomScale="55" zoomScaleNormal="55" workbookViewId="0">
      <selection activeCell="G15" sqref="G15:K15"/>
    </sheetView>
  </sheetViews>
  <sheetFormatPr defaultRowHeight="15.75"/>
  <cols>
    <col min="1" max="1" width="7.5" style="3" customWidth="1"/>
    <col min="2" max="5" width="9" style="3"/>
    <col min="6" max="6" width="4.375" style="3" customWidth="1"/>
    <col min="7" max="7" width="14.75" style="3" customWidth="1"/>
    <col min="8" max="8" width="10.375" style="3" customWidth="1"/>
    <col min="9" max="9" width="10.625" style="3" customWidth="1"/>
    <col min="10" max="11" width="9" style="3"/>
    <col min="12" max="12" width="16.875" style="3" customWidth="1"/>
    <col min="13" max="16384" width="9" style="3"/>
  </cols>
  <sheetData>
    <row r="1" spans="1:19">
      <c r="A1" s="1"/>
      <c r="B1" s="1"/>
      <c r="C1" s="1"/>
      <c r="D1" s="1"/>
      <c r="E1" s="1"/>
      <c r="F1" s="1"/>
      <c r="G1" s="1"/>
      <c r="H1" s="1"/>
      <c r="I1" s="1"/>
      <c r="J1" s="1"/>
      <c r="K1" s="1"/>
      <c r="L1" s="1"/>
      <c r="M1" s="1"/>
      <c r="N1" s="1"/>
    </row>
    <row r="2" spans="1:19">
      <c r="A2" s="1"/>
    </row>
    <row r="3" spans="1:19">
      <c r="A3" s="1"/>
      <c r="B3" s="1"/>
      <c r="C3" s="1"/>
      <c r="D3" s="1"/>
      <c r="E3" s="1"/>
      <c r="F3" s="1"/>
      <c r="G3" s="1"/>
      <c r="H3" s="1"/>
      <c r="I3" s="1"/>
      <c r="J3" s="1"/>
      <c r="K3" s="1"/>
      <c r="L3" s="1"/>
      <c r="M3" s="1"/>
      <c r="N3" s="1"/>
    </row>
    <row r="4" spans="1:19">
      <c r="A4" s="1"/>
      <c r="B4" s="1"/>
      <c r="C4" s="1"/>
      <c r="D4" s="1"/>
      <c r="E4" s="1"/>
      <c r="F4" s="1"/>
      <c r="G4" s="1"/>
      <c r="H4" s="1"/>
      <c r="I4" s="1"/>
      <c r="J4" s="1"/>
      <c r="K4" s="1"/>
      <c r="L4" s="1"/>
      <c r="M4" s="1"/>
      <c r="N4" s="1"/>
      <c r="O4" s="1"/>
      <c r="P4" s="1"/>
      <c r="Q4" s="1"/>
    </row>
    <row r="5" spans="1:19" ht="16.5" thickBot="1">
      <c r="A5" s="1"/>
      <c r="B5" s="1"/>
      <c r="C5" s="1"/>
      <c r="D5" s="1"/>
      <c r="E5" s="1"/>
      <c r="F5" s="1"/>
      <c r="G5" s="1"/>
      <c r="H5" s="1"/>
      <c r="I5" s="1"/>
      <c r="J5" s="1"/>
      <c r="K5" s="1"/>
      <c r="L5" s="1"/>
      <c r="M5" s="1"/>
      <c r="N5" s="1"/>
      <c r="O5" s="1"/>
      <c r="P5" s="1"/>
      <c r="Q5" s="1"/>
    </row>
    <row r="6" spans="1:19" ht="18" customHeight="1">
      <c r="A6" s="1"/>
      <c r="B6" s="1"/>
      <c r="C6" s="220" t="s">
        <v>30</v>
      </c>
      <c r="D6" s="221"/>
      <c r="E6" s="221"/>
      <c r="F6" s="221"/>
      <c r="G6" s="221"/>
      <c r="H6" s="221"/>
      <c r="I6" s="221"/>
      <c r="J6" s="221"/>
      <c r="K6" s="221"/>
      <c r="L6" s="221"/>
      <c r="M6" s="221"/>
      <c r="N6" s="221"/>
      <c r="O6" s="222"/>
      <c r="P6" s="1"/>
      <c r="Q6" s="1"/>
    </row>
    <row r="7" spans="1:19" ht="12.75" customHeight="1" thickBot="1">
      <c r="A7" s="1"/>
      <c r="B7" s="1"/>
      <c r="C7" s="223"/>
      <c r="D7" s="224"/>
      <c r="E7" s="224"/>
      <c r="F7" s="224"/>
      <c r="G7" s="224"/>
      <c r="H7" s="224"/>
      <c r="I7" s="224"/>
      <c r="J7" s="224"/>
      <c r="K7" s="224"/>
      <c r="L7" s="224"/>
      <c r="M7" s="224"/>
      <c r="N7" s="224"/>
      <c r="O7" s="225"/>
      <c r="P7" s="1"/>
      <c r="Q7" s="1"/>
    </row>
    <row r="8" spans="1:19" ht="12.75" customHeight="1" thickBot="1">
      <c r="A8" s="4"/>
      <c r="B8" s="4"/>
      <c r="C8" s="5"/>
      <c r="D8" s="5"/>
      <c r="E8" s="5"/>
      <c r="F8" s="5"/>
      <c r="G8" s="5"/>
      <c r="H8" s="5"/>
      <c r="I8" s="5"/>
      <c r="J8" s="5"/>
      <c r="K8" s="5"/>
      <c r="L8" s="5"/>
      <c r="M8" s="5"/>
      <c r="N8" s="5"/>
      <c r="O8" s="6"/>
      <c r="P8" s="1"/>
      <c r="Q8" s="1"/>
    </row>
    <row r="9" spans="1:19" ht="24.75" customHeight="1" thickBot="1">
      <c r="A9" s="1"/>
      <c r="C9" s="226" t="s">
        <v>99</v>
      </c>
      <c r="D9" s="227"/>
      <c r="E9" s="227"/>
      <c r="F9" s="227"/>
      <c r="G9" s="227"/>
      <c r="H9" s="227"/>
      <c r="I9" s="227"/>
      <c r="J9" s="227"/>
      <c r="K9" s="227"/>
      <c r="L9" s="227"/>
      <c r="M9" s="227"/>
      <c r="N9" s="227"/>
      <c r="O9" s="228"/>
      <c r="P9" s="1"/>
      <c r="Q9" s="1"/>
    </row>
    <row r="10" spans="1:19" ht="21" customHeight="1" thickBot="1">
      <c r="A10" s="1"/>
      <c r="B10" s="1"/>
      <c r="C10" s="7"/>
      <c r="D10" s="7"/>
      <c r="E10" s="7"/>
      <c r="F10" s="7"/>
      <c r="G10" s="7"/>
      <c r="H10" s="7"/>
      <c r="I10" s="7"/>
      <c r="J10" s="7"/>
      <c r="K10" s="7"/>
      <c r="L10" s="7"/>
      <c r="M10" s="6"/>
      <c r="N10" s="6"/>
      <c r="O10" s="6"/>
      <c r="P10" s="1"/>
      <c r="Q10" s="1"/>
    </row>
    <row r="11" spans="1:19" ht="27.75" customHeight="1" thickBot="1">
      <c r="A11" s="1"/>
      <c r="B11" s="1"/>
      <c r="C11" s="6"/>
      <c r="D11" s="8"/>
      <c r="E11" s="8"/>
      <c r="F11" s="8"/>
      <c r="G11" s="229" t="s">
        <v>52</v>
      </c>
      <c r="H11" s="230"/>
      <c r="I11" s="230"/>
      <c r="J11" s="230"/>
      <c r="K11" s="230"/>
      <c r="L11" s="231"/>
      <c r="M11" s="1"/>
      <c r="N11" s="1"/>
      <c r="O11" s="1"/>
      <c r="P11" s="1"/>
      <c r="Q11" s="1"/>
      <c r="R11" s="1"/>
      <c r="S11" s="1"/>
    </row>
    <row r="12" spans="1:19">
      <c r="A12" s="1"/>
      <c r="B12" s="1"/>
      <c r="C12" s="1"/>
      <c r="D12" s="1"/>
      <c r="E12" s="1"/>
      <c r="F12" s="1"/>
      <c r="G12" s="1"/>
      <c r="H12" s="1"/>
      <c r="I12" s="1"/>
      <c r="J12" s="1"/>
      <c r="K12" s="1"/>
      <c r="L12" s="1"/>
      <c r="M12" s="1"/>
      <c r="N12" s="1"/>
      <c r="O12" s="1"/>
      <c r="P12" s="1"/>
      <c r="Q12" s="1"/>
    </row>
    <row r="13" spans="1:19">
      <c r="A13" s="1"/>
      <c r="B13" s="1"/>
      <c r="C13" s="1"/>
      <c r="D13" s="1"/>
      <c r="E13" s="1"/>
      <c r="F13" s="1"/>
      <c r="G13" s="1"/>
      <c r="H13" s="1"/>
      <c r="I13" s="1"/>
      <c r="J13" s="1"/>
      <c r="K13" s="1"/>
      <c r="L13" s="1"/>
      <c r="M13" s="1"/>
      <c r="N13" s="1"/>
      <c r="O13" s="1"/>
      <c r="P13" s="1"/>
      <c r="Q13" s="1"/>
    </row>
    <row r="14" spans="1:19">
      <c r="A14" s="1"/>
      <c r="B14" s="1"/>
      <c r="C14" s="1"/>
      <c r="D14" s="1"/>
      <c r="E14" s="1"/>
      <c r="F14" s="1"/>
      <c r="G14" s="1"/>
      <c r="H14" s="1"/>
      <c r="I14" s="1"/>
      <c r="J14" s="1"/>
      <c r="K14" s="1"/>
      <c r="L14" s="1"/>
      <c r="M14" s="1"/>
      <c r="N14" s="1"/>
      <c r="O14" s="1"/>
      <c r="P14" s="1"/>
      <c r="Q14" s="1"/>
    </row>
    <row r="15" spans="1:19" ht="30" customHeight="1">
      <c r="A15" s="1"/>
      <c r="B15" s="1"/>
      <c r="C15" s="1"/>
      <c r="D15" s="1"/>
      <c r="E15" s="1"/>
      <c r="F15" s="1"/>
      <c r="G15" s="232"/>
      <c r="H15" s="232"/>
      <c r="I15" s="232"/>
      <c r="J15" s="232"/>
      <c r="K15" s="232"/>
      <c r="L15" s="233" t="s">
        <v>24</v>
      </c>
      <c r="M15" s="233"/>
      <c r="N15" s="233"/>
      <c r="O15" s="1"/>
      <c r="P15" s="1"/>
      <c r="Q15" s="1"/>
    </row>
    <row r="16" spans="1:19" ht="18.75">
      <c r="A16" s="9"/>
      <c r="B16" s="9"/>
      <c r="C16" s="9"/>
      <c r="D16" s="10"/>
      <c r="E16" s="10"/>
      <c r="F16" s="9"/>
      <c r="G16" s="9"/>
      <c r="H16" s="9"/>
      <c r="I16" s="9"/>
      <c r="J16" s="9"/>
      <c r="K16" s="9"/>
      <c r="L16" s="11"/>
      <c r="M16" s="11"/>
      <c r="N16" s="11"/>
      <c r="O16" s="1"/>
      <c r="P16" s="1"/>
      <c r="Q16" s="1"/>
    </row>
    <row r="17" spans="1:21" ht="18.75">
      <c r="A17" s="1"/>
      <c r="B17" s="1"/>
      <c r="C17" s="1"/>
      <c r="D17" s="1"/>
      <c r="E17" s="1"/>
      <c r="F17" s="1"/>
      <c r="G17" s="1"/>
      <c r="H17" s="1"/>
      <c r="I17" s="1"/>
      <c r="J17" s="1"/>
      <c r="K17" s="1"/>
      <c r="L17" s="211"/>
      <c r="M17" s="211"/>
      <c r="N17" s="211"/>
      <c r="O17" s="1"/>
      <c r="P17" s="1"/>
      <c r="Q17" s="1"/>
    </row>
    <row r="18" spans="1:21" ht="30.75" customHeight="1">
      <c r="A18" s="1"/>
      <c r="B18" s="1"/>
      <c r="C18" s="12"/>
      <c r="D18" s="12"/>
      <c r="E18" s="12"/>
      <c r="F18" s="1"/>
      <c r="G18" s="234"/>
      <c r="H18" s="234"/>
      <c r="I18" s="234"/>
      <c r="J18" s="234"/>
      <c r="K18" s="234"/>
      <c r="L18" s="235" t="s">
        <v>25</v>
      </c>
      <c r="M18" s="235"/>
      <c r="N18" s="235"/>
      <c r="O18" s="1"/>
      <c r="P18" s="1"/>
      <c r="Q18" s="1"/>
    </row>
    <row r="19" spans="1:21" ht="18.75">
      <c r="A19" s="1"/>
      <c r="B19" s="1"/>
      <c r="C19" s="12"/>
      <c r="D19" s="12"/>
      <c r="E19" s="12"/>
      <c r="F19" s="1"/>
      <c r="G19" s="13"/>
      <c r="H19" s="13"/>
      <c r="I19" s="13"/>
      <c r="J19" s="13"/>
      <c r="K19" s="13"/>
      <c r="L19" s="212"/>
      <c r="M19" s="212"/>
      <c r="N19" s="212"/>
      <c r="O19" s="1"/>
      <c r="P19" s="1"/>
      <c r="Q19" s="1"/>
    </row>
    <row r="20" spans="1:21" ht="18.75">
      <c r="A20" s="1"/>
      <c r="B20" s="1"/>
      <c r="C20" s="1"/>
      <c r="D20" s="1"/>
      <c r="E20" s="1"/>
      <c r="F20" s="1"/>
      <c r="G20" s="1"/>
      <c r="H20" s="1"/>
      <c r="I20" s="1"/>
      <c r="J20" s="1"/>
      <c r="K20" s="1"/>
      <c r="L20" s="211"/>
      <c r="M20" s="211"/>
      <c r="N20" s="211"/>
      <c r="O20" s="1"/>
      <c r="P20" s="1"/>
      <c r="Q20" s="1"/>
    </row>
    <row r="21" spans="1:21" ht="28.5" customHeight="1">
      <c r="A21" s="1"/>
      <c r="B21" s="1"/>
      <c r="C21" s="1"/>
      <c r="D21" s="1"/>
      <c r="E21" s="1"/>
      <c r="F21" s="1"/>
      <c r="G21" s="236"/>
      <c r="H21" s="236"/>
      <c r="I21" s="236"/>
      <c r="J21" s="236"/>
      <c r="K21" s="236"/>
      <c r="L21" s="237" t="s">
        <v>26</v>
      </c>
      <c r="M21" s="237"/>
      <c r="N21" s="237"/>
      <c r="O21" s="1"/>
      <c r="P21" s="1"/>
      <c r="Q21" s="1"/>
      <c r="U21" s="14"/>
    </row>
    <row r="22" spans="1:21" ht="18.75">
      <c r="A22" s="1"/>
      <c r="B22" s="1"/>
      <c r="C22" s="1"/>
      <c r="D22" s="1"/>
      <c r="E22" s="1"/>
      <c r="F22" s="1"/>
      <c r="G22" s="9"/>
      <c r="H22" s="9"/>
      <c r="I22" s="9"/>
      <c r="J22" s="9"/>
      <c r="K22" s="9"/>
      <c r="L22" s="212"/>
      <c r="M22" s="212"/>
      <c r="N22" s="212"/>
      <c r="O22" s="1"/>
      <c r="P22" s="1"/>
      <c r="Q22" s="1"/>
    </row>
    <row r="23" spans="1:21" ht="18.75">
      <c r="A23" s="1"/>
      <c r="B23" s="1"/>
      <c r="C23" s="1"/>
      <c r="D23" s="1"/>
      <c r="E23" s="1"/>
      <c r="F23" s="1"/>
      <c r="G23" s="1"/>
      <c r="H23" s="1"/>
      <c r="I23" s="1"/>
      <c r="J23" s="1"/>
      <c r="K23" s="1"/>
      <c r="L23" s="211"/>
      <c r="M23" s="211"/>
      <c r="N23" s="211"/>
      <c r="O23" s="1"/>
      <c r="P23" s="1"/>
      <c r="Q23" s="1"/>
    </row>
    <row r="24" spans="1:21" ht="34.5" customHeight="1">
      <c r="A24" s="1"/>
      <c r="B24" s="1"/>
      <c r="C24" s="1"/>
      <c r="D24" s="1"/>
      <c r="E24" s="1"/>
      <c r="F24" s="1"/>
      <c r="G24" s="236"/>
      <c r="H24" s="236"/>
      <c r="I24" s="236"/>
      <c r="J24" s="236"/>
      <c r="K24" s="236"/>
      <c r="L24" s="235" t="s">
        <v>27</v>
      </c>
      <c r="M24" s="235"/>
      <c r="N24" s="235"/>
      <c r="O24" s="1"/>
      <c r="P24" s="1"/>
      <c r="Q24" s="1"/>
    </row>
    <row r="25" spans="1:21" ht="18.75">
      <c r="A25" s="1"/>
      <c r="B25" s="1"/>
      <c r="C25" s="1"/>
      <c r="D25" s="1"/>
      <c r="E25" s="1"/>
      <c r="F25" s="1"/>
      <c r="G25" s="9"/>
      <c r="H25" s="9"/>
      <c r="I25" s="9"/>
      <c r="J25" s="9"/>
      <c r="K25" s="9"/>
      <c r="L25" s="212"/>
      <c r="M25" s="212"/>
      <c r="N25" s="212"/>
      <c r="O25" s="1"/>
      <c r="P25" s="1"/>
      <c r="Q25" s="1"/>
    </row>
    <row r="26" spans="1:21" ht="18.75">
      <c r="A26" s="1"/>
      <c r="B26" s="1"/>
      <c r="C26" s="1"/>
      <c r="D26" s="1"/>
      <c r="E26" s="1"/>
      <c r="F26" s="1"/>
      <c r="G26" s="1"/>
      <c r="H26" s="1"/>
      <c r="I26" s="1"/>
      <c r="J26" s="1"/>
      <c r="K26" s="1"/>
      <c r="L26" s="211"/>
      <c r="M26" s="211"/>
      <c r="N26" s="211"/>
      <c r="O26" s="1"/>
      <c r="P26" s="1"/>
      <c r="Q26" s="1"/>
    </row>
    <row r="27" spans="1:21" ht="33" customHeight="1">
      <c r="A27" s="1"/>
      <c r="B27" s="1"/>
      <c r="C27" s="1"/>
      <c r="D27" s="1"/>
      <c r="E27" s="1"/>
      <c r="F27" s="1"/>
      <c r="G27" s="232"/>
      <c r="H27" s="232"/>
      <c r="I27" s="232"/>
      <c r="J27" s="232"/>
      <c r="K27" s="232"/>
      <c r="L27" s="237" t="s">
        <v>28</v>
      </c>
      <c r="M27" s="237"/>
      <c r="N27" s="237"/>
      <c r="O27" s="1"/>
      <c r="P27" s="1"/>
      <c r="Q27" s="1"/>
    </row>
    <row r="28" spans="1:21" ht="18.75">
      <c r="A28" s="9"/>
      <c r="B28" s="9"/>
      <c r="C28" s="9"/>
      <c r="D28" s="10"/>
      <c r="E28" s="10"/>
      <c r="F28" s="9"/>
      <c r="G28" s="9"/>
      <c r="H28" s="9"/>
      <c r="I28" s="9"/>
      <c r="J28" s="9"/>
      <c r="K28" s="9"/>
      <c r="L28" s="212"/>
      <c r="M28" s="212"/>
      <c r="N28" s="212"/>
      <c r="O28" s="1"/>
      <c r="P28" s="1"/>
      <c r="Q28" s="1"/>
    </row>
    <row r="29" spans="1:21" ht="18.75">
      <c r="A29" s="1"/>
      <c r="B29" s="1"/>
      <c r="C29" s="1"/>
      <c r="D29" s="1"/>
      <c r="E29" s="1"/>
      <c r="F29" s="1"/>
      <c r="G29" s="1"/>
      <c r="H29" s="1"/>
      <c r="I29" s="1"/>
      <c r="J29" s="1"/>
      <c r="K29" s="1"/>
      <c r="L29" s="211"/>
      <c r="M29" s="211"/>
      <c r="N29" s="211"/>
      <c r="O29" s="1"/>
      <c r="P29" s="1"/>
      <c r="Q29" s="1"/>
    </row>
    <row r="30" spans="1:21" ht="33" customHeight="1">
      <c r="A30" s="1"/>
      <c r="B30" s="1"/>
      <c r="C30" s="1"/>
      <c r="D30" s="1"/>
      <c r="E30" s="1"/>
      <c r="F30" s="1"/>
      <c r="G30" s="232"/>
      <c r="H30" s="232"/>
      <c r="I30" s="232"/>
      <c r="J30" s="232"/>
      <c r="K30" s="232"/>
      <c r="L30" s="233" t="s">
        <v>29</v>
      </c>
      <c r="M30" s="233"/>
      <c r="N30" s="233"/>
      <c r="O30" s="1"/>
      <c r="P30" s="1"/>
      <c r="Q30" s="1"/>
    </row>
    <row r="31" spans="1:21" ht="18.75">
      <c r="A31" s="1"/>
      <c r="B31" s="1"/>
      <c r="C31" s="1"/>
      <c r="D31" s="1"/>
      <c r="E31" s="1"/>
      <c r="F31" s="1"/>
      <c r="G31" s="1"/>
      <c r="H31" s="1"/>
      <c r="I31" s="1"/>
      <c r="J31" s="1"/>
      <c r="K31" s="1"/>
      <c r="L31" s="211"/>
      <c r="M31" s="211"/>
      <c r="N31" s="211"/>
      <c r="O31" s="1"/>
      <c r="P31" s="1"/>
      <c r="Q31" s="1"/>
    </row>
    <row r="32" spans="1:21" ht="18.75">
      <c r="A32" s="1"/>
      <c r="B32" s="1"/>
      <c r="C32" s="1"/>
      <c r="D32" s="1"/>
      <c r="E32" s="1"/>
      <c r="F32" s="1"/>
      <c r="G32" s="1"/>
      <c r="H32" s="1"/>
      <c r="I32" s="1"/>
      <c r="J32" s="1"/>
      <c r="K32" s="1"/>
      <c r="L32" s="211"/>
      <c r="M32" s="211"/>
      <c r="N32" s="211"/>
      <c r="O32" s="1"/>
      <c r="P32" s="1"/>
      <c r="Q32" s="1"/>
    </row>
    <row r="33" spans="1:17" ht="32.25" customHeight="1">
      <c r="A33" s="1"/>
      <c r="B33" s="1"/>
      <c r="C33" s="1"/>
      <c r="D33" s="1"/>
      <c r="E33" s="1"/>
      <c r="F33" s="1"/>
      <c r="G33" s="232"/>
      <c r="H33" s="232"/>
      <c r="I33" s="232"/>
      <c r="J33" s="232"/>
      <c r="K33" s="232"/>
      <c r="L33" s="235" t="s">
        <v>31</v>
      </c>
      <c r="M33" s="235"/>
      <c r="N33" s="235"/>
      <c r="O33" s="1"/>
      <c r="P33" s="1"/>
      <c r="Q33" s="1"/>
    </row>
    <row r="34" spans="1:17" ht="18.75">
      <c r="A34" s="1"/>
      <c r="B34" s="1"/>
      <c r="C34" s="1"/>
      <c r="D34" s="1"/>
      <c r="E34" s="1"/>
      <c r="F34" s="1"/>
      <c r="G34" s="1"/>
      <c r="H34" s="1"/>
      <c r="I34" s="1"/>
      <c r="J34" s="1"/>
      <c r="K34" s="1"/>
      <c r="L34" s="211"/>
      <c r="M34" s="211"/>
      <c r="N34" s="211"/>
      <c r="O34" s="1"/>
      <c r="P34" s="1"/>
      <c r="Q34" s="1"/>
    </row>
    <row r="35" spans="1:17" ht="32.25" customHeight="1">
      <c r="A35" s="1"/>
      <c r="B35" s="1"/>
      <c r="C35" s="1"/>
      <c r="D35" s="1"/>
      <c r="E35" s="1"/>
      <c r="F35" s="1"/>
      <c r="G35" s="232"/>
      <c r="H35" s="232"/>
      <c r="I35" s="232"/>
      <c r="J35" s="232"/>
      <c r="K35" s="232"/>
      <c r="L35" s="233" t="s">
        <v>32</v>
      </c>
      <c r="M35" s="233"/>
      <c r="N35" s="233"/>
      <c r="O35" s="1"/>
      <c r="P35" s="1"/>
      <c r="Q35" s="1"/>
    </row>
    <row r="36" spans="1:17">
      <c r="A36" s="1"/>
      <c r="B36" s="1"/>
      <c r="C36" s="1"/>
      <c r="D36" s="1"/>
      <c r="E36" s="1"/>
      <c r="F36" s="1"/>
      <c r="G36" s="1"/>
      <c r="H36" s="1"/>
      <c r="I36" s="1"/>
      <c r="J36" s="1"/>
      <c r="K36" s="1"/>
      <c r="L36" s="213"/>
      <c r="M36" s="213"/>
      <c r="N36" s="213"/>
      <c r="O36" s="1"/>
      <c r="P36" s="1"/>
      <c r="Q36" s="1"/>
    </row>
    <row r="37" spans="1:17">
      <c r="A37" s="1"/>
      <c r="B37" s="1"/>
      <c r="C37" s="1"/>
      <c r="D37" s="1"/>
      <c r="E37" s="1"/>
      <c r="F37" s="1"/>
      <c r="G37" s="1"/>
      <c r="H37" s="1"/>
      <c r="I37" s="1"/>
      <c r="J37" s="1"/>
      <c r="K37" s="1"/>
      <c r="L37" s="213"/>
      <c r="M37" s="213"/>
      <c r="N37" s="213"/>
      <c r="O37" s="1"/>
      <c r="P37" s="1"/>
      <c r="Q37" s="1"/>
    </row>
    <row r="38" spans="1:17">
      <c r="A38" s="1"/>
      <c r="B38" s="1"/>
      <c r="C38" s="1"/>
      <c r="D38" s="1"/>
      <c r="E38" s="1"/>
      <c r="F38" s="1"/>
      <c r="G38" s="1"/>
      <c r="H38" s="1"/>
      <c r="I38" s="1"/>
      <c r="J38" s="1"/>
      <c r="K38" s="1"/>
      <c r="L38" s="1"/>
      <c r="M38" s="1"/>
      <c r="N38" s="1"/>
      <c r="O38" s="1"/>
      <c r="P38" s="1"/>
      <c r="Q38" s="1"/>
    </row>
    <row r="39" spans="1:17">
      <c r="A39" s="1"/>
      <c r="B39" s="1"/>
      <c r="C39" s="1"/>
      <c r="D39" s="1"/>
      <c r="E39" s="1"/>
      <c r="F39" s="1"/>
      <c r="G39" s="1"/>
      <c r="H39" s="1"/>
      <c r="I39" s="1"/>
      <c r="J39" s="1"/>
      <c r="K39" s="1"/>
      <c r="L39" s="1"/>
      <c r="M39" s="1"/>
      <c r="N39" s="1"/>
      <c r="O39" s="1"/>
      <c r="P39" s="1"/>
      <c r="Q39" s="1"/>
    </row>
    <row r="40" spans="1:17">
      <c r="A40" s="1"/>
      <c r="B40" s="1"/>
      <c r="C40" s="1"/>
      <c r="D40" s="1"/>
      <c r="E40" s="1"/>
      <c r="F40" s="1"/>
      <c r="G40" s="1"/>
      <c r="H40" s="1"/>
      <c r="I40" s="1"/>
      <c r="J40" s="1"/>
      <c r="K40" s="1"/>
      <c r="L40" s="1"/>
      <c r="M40" s="1"/>
      <c r="N40" s="1"/>
      <c r="O40" s="1"/>
      <c r="P40" s="1"/>
      <c r="Q40" s="1"/>
    </row>
  </sheetData>
  <sheetProtection algorithmName="SHA-512" hashValue="f0+/rpzkFEjSvGBSJ2Fod+sV6i2wlXMHW085DAfKv5N0Dt/z5H32dw/kv2hR5yyQAcshpZnTojCQSpjsGqapkw==" saltValue="gdMJdYERQO4DHhe5ey9APQ==" spinCount="100000" sheet="1" objects="1" scenarios="1" selectLockedCells="1"/>
  <mergeCells count="19">
    <mergeCell ref="G35:K35"/>
    <mergeCell ref="L35:N35"/>
    <mergeCell ref="G27:K27"/>
    <mergeCell ref="L27:N27"/>
    <mergeCell ref="G30:K30"/>
    <mergeCell ref="L30:N30"/>
    <mergeCell ref="G33:K33"/>
    <mergeCell ref="L33:N33"/>
    <mergeCell ref="G18:K18"/>
    <mergeCell ref="L18:N18"/>
    <mergeCell ref="G21:K21"/>
    <mergeCell ref="L21:N21"/>
    <mergeCell ref="G24:K24"/>
    <mergeCell ref="L24:N24"/>
    <mergeCell ref="C6:O7"/>
    <mergeCell ref="C9:O9"/>
    <mergeCell ref="G11:L11"/>
    <mergeCell ref="G15:K15"/>
    <mergeCell ref="L15:N15"/>
  </mergeCells>
  <pageMargins left="0.7" right="0.7" top="0.75" bottom="0.75" header="0.3" footer="0.3"/>
  <pageSetup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T209"/>
  <sheetViews>
    <sheetView topLeftCell="A29" zoomScale="44" zoomScaleNormal="44" zoomScalePageLayoutView="55" workbookViewId="0">
      <selection activeCell="G33" sqref="E33:G33"/>
    </sheetView>
  </sheetViews>
  <sheetFormatPr defaultColWidth="12.75" defaultRowHeight="15.75"/>
  <cols>
    <col min="1" max="1" width="9.75" style="18" customWidth="1"/>
    <col min="2" max="2" width="16" style="30" customWidth="1"/>
    <col min="3" max="3" width="153" style="29" customWidth="1"/>
    <col min="4" max="4" width="16.75" style="29" customWidth="1"/>
    <col min="5" max="5" width="30.625" style="32" customWidth="1"/>
    <col min="6" max="6" width="30.625" style="29" customWidth="1"/>
    <col min="7" max="7" width="25.125" style="28" customWidth="1"/>
    <col min="8" max="8" width="29.375" style="28" customWidth="1"/>
    <col min="9" max="9" width="32.5" style="31" customWidth="1"/>
    <col min="10" max="10" width="22.5" style="18" customWidth="1"/>
    <col min="11" max="11" width="22.75" style="18" customWidth="1"/>
    <col min="12" max="12" width="27.125" style="31" customWidth="1"/>
    <col min="13" max="13" width="28.375" style="18" customWidth="1"/>
    <col min="14" max="14" width="23" style="18" customWidth="1"/>
    <col min="15" max="15" width="21.5" style="18" customWidth="1"/>
    <col min="16" max="16" width="10.75" style="60" customWidth="1"/>
    <col min="17" max="18" width="21" style="18" customWidth="1"/>
    <col min="19" max="16384" width="12.75" style="18"/>
  </cols>
  <sheetData>
    <row r="1" spans="1:20" ht="27.75" customHeight="1">
      <c r="A1" s="262"/>
      <c r="B1" s="262"/>
      <c r="C1" s="262"/>
      <c r="D1" s="262"/>
      <c r="E1" s="262"/>
      <c r="F1" s="262"/>
      <c r="G1" s="262"/>
      <c r="H1" s="262"/>
      <c r="I1" s="262"/>
      <c r="J1" s="262"/>
      <c r="K1" s="262"/>
      <c r="L1" s="262"/>
      <c r="M1" s="262"/>
      <c r="N1" s="262"/>
      <c r="O1" s="262"/>
      <c r="P1" s="262"/>
      <c r="Q1" s="17"/>
      <c r="R1" s="17"/>
      <c r="S1" s="17"/>
    </row>
    <row r="2" spans="1:20" ht="48" customHeight="1">
      <c r="A2" s="263" t="s">
        <v>51</v>
      </c>
      <c r="B2" s="263"/>
      <c r="C2" s="263"/>
      <c r="D2" s="263"/>
      <c r="E2" s="263"/>
      <c r="F2" s="263"/>
      <c r="G2" s="263"/>
      <c r="H2" s="263"/>
      <c r="I2" s="263"/>
      <c r="J2" s="263"/>
      <c r="K2" s="263"/>
      <c r="L2" s="263"/>
      <c r="M2" s="263"/>
      <c r="N2" s="263"/>
      <c r="O2" s="263"/>
      <c r="P2" s="264"/>
      <c r="Q2" s="17"/>
      <c r="R2" s="17"/>
      <c r="S2" s="17"/>
    </row>
    <row r="3" spans="1:20" ht="45.75" customHeight="1">
      <c r="A3" s="265"/>
      <c r="B3" s="19"/>
      <c r="C3" s="266" t="s">
        <v>100</v>
      </c>
      <c r="D3" s="267"/>
      <c r="E3" s="267"/>
      <c r="F3" s="267"/>
      <c r="G3" s="267"/>
      <c r="H3" s="267"/>
      <c r="I3" s="267"/>
      <c r="J3" s="267"/>
      <c r="K3" s="267"/>
      <c r="L3" s="267"/>
      <c r="M3" s="267"/>
      <c r="N3" s="267"/>
      <c r="O3" s="20"/>
      <c r="P3" s="238"/>
      <c r="Q3" s="17"/>
      <c r="R3" s="17"/>
      <c r="S3" s="17"/>
    </row>
    <row r="4" spans="1:20" ht="42" customHeight="1">
      <c r="A4" s="265"/>
      <c r="B4" s="21"/>
      <c r="C4" s="259"/>
      <c r="D4" s="22"/>
      <c r="E4" s="268" t="s">
        <v>0</v>
      </c>
      <c r="F4" s="268"/>
      <c r="G4" s="268"/>
      <c r="H4" s="268"/>
      <c r="I4" s="268"/>
      <c r="J4" s="268"/>
      <c r="K4" s="268"/>
      <c r="L4" s="268"/>
      <c r="M4" s="268"/>
      <c r="N4" s="20"/>
      <c r="O4" s="20"/>
      <c r="P4" s="239"/>
      <c r="Q4" s="17"/>
      <c r="R4" s="17"/>
      <c r="S4" s="17"/>
    </row>
    <row r="5" spans="1:20" ht="52.5" customHeight="1">
      <c r="A5" s="265"/>
      <c r="B5" s="21"/>
      <c r="C5" s="260"/>
      <c r="D5" s="260"/>
      <c r="E5" s="269"/>
      <c r="F5" s="270" t="s">
        <v>33</v>
      </c>
      <c r="G5" s="271"/>
      <c r="H5" s="272" t="s">
        <v>34</v>
      </c>
      <c r="I5" s="273"/>
      <c r="J5" s="274"/>
      <c r="K5" s="33" t="s">
        <v>4</v>
      </c>
      <c r="L5" s="34" t="s">
        <v>35</v>
      </c>
      <c r="M5" s="19"/>
      <c r="N5" s="260"/>
      <c r="O5" s="260"/>
      <c r="P5" s="239"/>
      <c r="Q5" s="17"/>
      <c r="R5" s="17"/>
      <c r="S5" s="17"/>
    </row>
    <row r="6" spans="1:20" s="23" customFormat="1" ht="36.75" customHeight="1">
      <c r="A6" s="265"/>
      <c r="B6" s="21"/>
      <c r="C6" s="260"/>
      <c r="D6" s="260"/>
      <c r="E6" s="269"/>
      <c r="F6" s="275" t="s">
        <v>1</v>
      </c>
      <c r="G6" s="276"/>
      <c r="H6" s="277" t="s">
        <v>36</v>
      </c>
      <c r="I6" s="278"/>
      <c r="J6" s="279"/>
      <c r="K6" s="42">
        <v>2</v>
      </c>
      <c r="L6" s="39" t="s">
        <v>37</v>
      </c>
      <c r="M6" s="19"/>
      <c r="N6" s="260"/>
      <c r="O6" s="260"/>
      <c r="P6" s="239"/>
      <c r="Q6" s="17"/>
      <c r="R6" s="17"/>
      <c r="S6" s="17"/>
    </row>
    <row r="7" spans="1:20" s="23" customFormat="1" ht="30" customHeight="1">
      <c r="A7" s="265"/>
      <c r="B7" s="21"/>
      <c r="C7" s="260"/>
      <c r="D7" s="260"/>
      <c r="E7" s="269"/>
      <c r="F7" s="280" t="s">
        <v>2</v>
      </c>
      <c r="G7" s="281"/>
      <c r="H7" s="277" t="s">
        <v>38</v>
      </c>
      <c r="I7" s="278"/>
      <c r="J7" s="279"/>
      <c r="K7" s="42">
        <v>1</v>
      </c>
      <c r="L7" s="15" t="s">
        <v>39</v>
      </c>
      <c r="M7" s="19"/>
      <c r="N7" s="260"/>
      <c r="O7" s="260"/>
      <c r="P7" s="239"/>
      <c r="Q7" s="17"/>
      <c r="R7" s="17"/>
      <c r="S7" s="17"/>
    </row>
    <row r="8" spans="1:20" s="23" customFormat="1" ht="31.5" customHeight="1">
      <c r="A8" s="265"/>
      <c r="B8" s="21"/>
      <c r="C8" s="260"/>
      <c r="D8" s="260"/>
      <c r="E8" s="269"/>
      <c r="F8" s="282" t="s">
        <v>3</v>
      </c>
      <c r="G8" s="283"/>
      <c r="H8" s="277" t="s">
        <v>40</v>
      </c>
      <c r="I8" s="278"/>
      <c r="J8" s="279"/>
      <c r="K8" s="42">
        <v>0</v>
      </c>
      <c r="L8" s="40" t="s">
        <v>5</v>
      </c>
      <c r="M8" s="19"/>
      <c r="N8" s="260"/>
      <c r="O8" s="260"/>
      <c r="P8" s="239"/>
      <c r="Q8" s="17"/>
      <c r="R8" s="17"/>
      <c r="S8" s="17"/>
    </row>
    <row r="9" spans="1:20" s="24" customFormat="1" ht="33" customHeight="1">
      <c r="A9" s="265"/>
      <c r="B9" s="21"/>
      <c r="C9" s="261"/>
      <c r="D9" s="260"/>
      <c r="E9" s="269"/>
      <c r="F9" s="284" t="s">
        <v>41</v>
      </c>
      <c r="G9" s="285"/>
      <c r="H9" s="277" t="s">
        <v>42</v>
      </c>
      <c r="I9" s="278"/>
      <c r="J9" s="279"/>
      <c r="K9" s="42" t="s">
        <v>43</v>
      </c>
      <c r="L9" s="41" t="s">
        <v>43</v>
      </c>
      <c r="M9" s="19"/>
      <c r="N9" s="261"/>
      <c r="O9" s="261"/>
      <c r="P9" s="239"/>
      <c r="Q9" s="17"/>
      <c r="R9" s="17"/>
      <c r="S9" s="17"/>
    </row>
    <row r="10" spans="1:20" s="24" customFormat="1" ht="45.75" customHeight="1">
      <c r="A10" s="265"/>
      <c r="B10" s="241" t="s">
        <v>148</v>
      </c>
      <c r="C10" s="242" t="s">
        <v>149</v>
      </c>
      <c r="D10" s="241" t="s">
        <v>4</v>
      </c>
      <c r="E10" s="249" t="s">
        <v>44</v>
      </c>
      <c r="F10" s="250"/>
      <c r="G10" s="253" t="s">
        <v>45</v>
      </c>
      <c r="H10" s="253" t="s">
        <v>46</v>
      </c>
      <c r="I10" s="254" t="s">
        <v>6</v>
      </c>
      <c r="J10" s="254"/>
      <c r="K10" s="254"/>
      <c r="L10" s="255" t="s">
        <v>7</v>
      </c>
      <c r="M10" s="255"/>
      <c r="N10" s="255"/>
      <c r="O10" s="256"/>
      <c r="P10" s="239"/>
      <c r="Q10" s="17"/>
      <c r="R10" s="17"/>
      <c r="S10" s="17"/>
    </row>
    <row r="11" spans="1:20" s="24" customFormat="1" ht="33" customHeight="1">
      <c r="A11" s="265"/>
      <c r="B11" s="241"/>
      <c r="C11" s="243"/>
      <c r="D11" s="241"/>
      <c r="E11" s="251"/>
      <c r="F11" s="252"/>
      <c r="G11" s="253"/>
      <c r="H11" s="253"/>
      <c r="I11" s="36" t="s">
        <v>47</v>
      </c>
      <c r="J11" s="37" t="s">
        <v>48</v>
      </c>
      <c r="K11" s="37" t="s">
        <v>49</v>
      </c>
      <c r="L11" s="35" t="s">
        <v>8</v>
      </c>
      <c r="M11" s="35" t="s">
        <v>9</v>
      </c>
      <c r="N11" s="35" t="s">
        <v>10</v>
      </c>
      <c r="O11" s="50" t="s">
        <v>11</v>
      </c>
      <c r="P11" s="239"/>
      <c r="Q11" s="23"/>
      <c r="R11" s="23"/>
      <c r="S11" s="23"/>
      <c r="T11" s="23"/>
    </row>
    <row r="12" spans="1:20" s="24" customFormat="1" ht="71.25" customHeight="1">
      <c r="A12" s="244"/>
      <c r="B12" s="52" t="s">
        <v>53</v>
      </c>
      <c r="C12" s="257" t="s">
        <v>150</v>
      </c>
      <c r="D12" s="258"/>
      <c r="E12" s="258"/>
      <c r="F12" s="258"/>
      <c r="G12" s="25">
        <f>IF(COUNT(D13:D18)=0,"N/A",SUM(D13:D18)/(COUNT(D13:D18)*2))</f>
        <v>0.75</v>
      </c>
      <c r="H12" s="26" t="str">
        <f>IF(G12="N/A","N/A", IF(G12&gt;=80%,"MET",IF(G12&gt;=50%,"PARTIAL MET","Not Met")))</f>
        <v>PARTIAL MET</v>
      </c>
      <c r="I12" s="245"/>
      <c r="J12" s="245"/>
      <c r="K12" s="245"/>
      <c r="L12" s="245"/>
      <c r="M12" s="245"/>
      <c r="N12" s="245"/>
      <c r="O12" s="246"/>
      <c r="P12" s="239"/>
      <c r="Q12" s="23"/>
      <c r="R12" s="23"/>
      <c r="S12" s="23"/>
      <c r="T12" s="23"/>
    </row>
    <row r="13" spans="1:20" s="23" customFormat="1" ht="89.25" customHeight="1">
      <c r="A13" s="244"/>
      <c r="B13" s="38">
        <v>1</v>
      </c>
      <c r="C13" s="67" t="s">
        <v>151</v>
      </c>
      <c r="D13" s="214">
        <v>1</v>
      </c>
      <c r="E13" s="247"/>
      <c r="F13" s="248"/>
      <c r="G13" s="16"/>
      <c r="H13" s="16"/>
      <c r="I13" s="69" t="s">
        <v>59</v>
      </c>
      <c r="J13" s="69" t="s">
        <v>60</v>
      </c>
      <c r="K13" s="70"/>
      <c r="L13" s="27"/>
      <c r="M13" s="27"/>
      <c r="N13" s="27"/>
      <c r="O13" s="79" t="s">
        <v>12</v>
      </c>
      <c r="P13" s="239"/>
    </row>
    <row r="14" spans="1:20" s="23" customFormat="1" ht="83.25" customHeight="1">
      <c r="A14" s="244"/>
      <c r="B14" s="38">
        <v>2</v>
      </c>
      <c r="C14" s="68" t="s">
        <v>54</v>
      </c>
      <c r="D14" s="214">
        <v>2</v>
      </c>
      <c r="E14" s="247"/>
      <c r="F14" s="248"/>
      <c r="G14" s="16"/>
      <c r="H14" s="16"/>
      <c r="I14" s="69" t="s">
        <v>61</v>
      </c>
      <c r="J14" s="70"/>
      <c r="K14" s="69" t="s">
        <v>62</v>
      </c>
      <c r="L14" s="27"/>
      <c r="M14" s="27"/>
      <c r="N14" s="27"/>
      <c r="O14" s="79" t="s">
        <v>13</v>
      </c>
      <c r="P14" s="239"/>
    </row>
    <row r="15" spans="1:20" s="23" customFormat="1" ht="87" customHeight="1">
      <c r="A15" s="244"/>
      <c r="B15" s="38">
        <v>3</v>
      </c>
      <c r="C15" s="68" t="s">
        <v>55</v>
      </c>
      <c r="D15" s="214" t="s">
        <v>43</v>
      </c>
      <c r="E15" s="247"/>
      <c r="F15" s="248"/>
      <c r="G15" s="16"/>
      <c r="H15" s="16"/>
      <c r="I15" s="70"/>
      <c r="J15" s="70"/>
      <c r="K15" s="69" t="s">
        <v>63</v>
      </c>
      <c r="L15" s="27"/>
      <c r="M15" s="27"/>
      <c r="N15" s="27"/>
      <c r="O15" s="62" t="s">
        <v>12</v>
      </c>
      <c r="P15" s="239"/>
    </row>
    <row r="16" spans="1:20" s="23" customFormat="1" ht="90.75" customHeight="1">
      <c r="A16" s="244"/>
      <c r="B16" s="38">
        <v>4</v>
      </c>
      <c r="C16" s="68" t="s">
        <v>56</v>
      </c>
      <c r="D16" s="214" t="s">
        <v>43</v>
      </c>
      <c r="E16" s="247"/>
      <c r="F16" s="248"/>
      <c r="G16" s="16"/>
      <c r="H16" s="16"/>
      <c r="I16" s="69" t="s">
        <v>1007</v>
      </c>
      <c r="J16" s="69" t="s">
        <v>60</v>
      </c>
      <c r="K16" s="69" t="s">
        <v>64</v>
      </c>
      <c r="L16" s="27"/>
      <c r="M16" s="27"/>
      <c r="N16" s="27"/>
      <c r="O16" s="62" t="s">
        <v>12</v>
      </c>
      <c r="P16" s="239"/>
    </row>
    <row r="17" spans="1:20" s="23" customFormat="1" ht="74.25" customHeight="1">
      <c r="A17" s="244"/>
      <c r="B17" s="38">
        <v>5</v>
      </c>
      <c r="C17" s="68" t="s">
        <v>57</v>
      </c>
      <c r="D17" s="214" t="s">
        <v>43</v>
      </c>
      <c r="E17" s="247"/>
      <c r="F17" s="248"/>
      <c r="G17" s="16"/>
      <c r="H17" s="16"/>
      <c r="I17" s="69" t="s">
        <v>65</v>
      </c>
      <c r="J17" s="69" t="s">
        <v>66</v>
      </c>
      <c r="K17" s="70"/>
      <c r="L17" s="27"/>
      <c r="M17" s="27"/>
      <c r="N17" s="27"/>
      <c r="O17" s="62" t="s">
        <v>12</v>
      </c>
      <c r="P17" s="239"/>
    </row>
    <row r="18" spans="1:20" s="23" customFormat="1" ht="79.5" customHeight="1">
      <c r="A18" s="244"/>
      <c r="B18" s="38">
        <v>6</v>
      </c>
      <c r="C18" s="68" t="s">
        <v>58</v>
      </c>
      <c r="D18" s="214" t="s">
        <v>43</v>
      </c>
      <c r="E18" s="247"/>
      <c r="F18" s="248"/>
      <c r="G18" s="16"/>
      <c r="H18" s="16"/>
      <c r="I18" s="69" t="s">
        <v>65</v>
      </c>
      <c r="J18" s="70"/>
      <c r="K18" s="70"/>
      <c r="L18" s="27"/>
      <c r="M18" s="27"/>
      <c r="N18" s="27"/>
      <c r="O18" s="62" t="s">
        <v>12</v>
      </c>
      <c r="P18" s="239"/>
    </row>
    <row r="19" spans="1:20" s="24" customFormat="1" ht="86.25" customHeight="1">
      <c r="A19" s="244"/>
      <c r="B19" s="52" t="s">
        <v>70</v>
      </c>
      <c r="C19" s="257" t="s">
        <v>93</v>
      </c>
      <c r="D19" s="258"/>
      <c r="E19" s="258"/>
      <c r="F19" s="258"/>
      <c r="G19" s="25">
        <f>IF(COUNT(D20:D22)=0,"N/A",SUM(D20:D22)/(COUNT(D20:D22)*2))</f>
        <v>0.5</v>
      </c>
      <c r="H19" s="25" t="str">
        <f>IF(COUNT(E20:E22)=0,"N/A",SUM(E20:E22)/(COUNT(E20:E22)*2))</f>
        <v>N/A</v>
      </c>
      <c r="I19" s="245"/>
      <c r="J19" s="245"/>
      <c r="K19" s="245"/>
      <c r="L19" s="245"/>
      <c r="M19" s="245"/>
      <c r="N19" s="245"/>
      <c r="O19" s="246"/>
      <c r="P19" s="239"/>
      <c r="Q19" s="23"/>
      <c r="R19" s="23"/>
      <c r="S19" s="23"/>
      <c r="T19" s="23"/>
    </row>
    <row r="20" spans="1:20" s="23" customFormat="1" ht="70.5" customHeight="1">
      <c r="A20" s="244"/>
      <c r="B20" s="38">
        <v>1</v>
      </c>
      <c r="C20" s="68" t="s">
        <v>67</v>
      </c>
      <c r="D20" s="214">
        <v>1</v>
      </c>
      <c r="E20" s="247"/>
      <c r="F20" s="248"/>
      <c r="G20" s="16"/>
      <c r="H20" s="16"/>
      <c r="I20" s="69" t="s">
        <v>1017</v>
      </c>
      <c r="J20" s="70"/>
      <c r="K20" s="70"/>
      <c r="L20" s="27"/>
      <c r="M20" s="27"/>
      <c r="N20" s="27"/>
      <c r="O20" s="62" t="s">
        <v>12</v>
      </c>
      <c r="P20" s="239"/>
    </row>
    <row r="21" spans="1:20" s="23" customFormat="1" ht="79.5" customHeight="1">
      <c r="A21" s="244"/>
      <c r="B21" s="38">
        <v>2</v>
      </c>
      <c r="C21" s="68" t="s">
        <v>68</v>
      </c>
      <c r="D21" s="214" t="s">
        <v>43</v>
      </c>
      <c r="E21" s="247"/>
      <c r="F21" s="248"/>
      <c r="G21" s="16"/>
      <c r="H21" s="16"/>
      <c r="I21" s="69" t="s">
        <v>1018</v>
      </c>
      <c r="J21" s="70"/>
      <c r="K21" s="70"/>
      <c r="L21" s="27"/>
      <c r="M21" s="27"/>
      <c r="N21" s="27"/>
      <c r="O21" s="62" t="s">
        <v>12</v>
      </c>
      <c r="P21" s="239"/>
    </row>
    <row r="22" spans="1:20" s="23" customFormat="1" ht="103.5" customHeight="1">
      <c r="A22" s="244"/>
      <c r="B22" s="38">
        <v>3</v>
      </c>
      <c r="C22" s="68" t="s">
        <v>69</v>
      </c>
      <c r="D22" s="214" t="s">
        <v>43</v>
      </c>
      <c r="E22" s="247"/>
      <c r="F22" s="248"/>
      <c r="G22" s="16"/>
      <c r="H22" s="16"/>
      <c r="I22" s="192" t="s">
        <v>1019</v>
      </c>
      <c r="J22" s="70"/>
      <c r="K22" s="70"/>
      <c r="L22" s="27"/>
      <c r="M22" s="27"/>
      <c r="N22" s="27"/>
      <c r="O22" s="62" t="s">
        <v>12</v>
      </c>
      <c r="P22" s="239"/>
    </row>
    <row r="23" spans="1:20" s="24" customFormat="1" ht="78.75" customHeight="1">
      <c r="A23" s="288"/>
      <c r="B23" s="52" t="s">
        <v>71</v>
      </c>
      <c r="C23" s="257" t="s">
        <v>94</v>
      </c>
      <c r="D23" s="258"/>
      <c r="E23" s="258"/>
      <c r="F23" s="258"/>
      <c r="G23" s="25">
        <f>IF(COUNT(D24:D26)=0,"N/A",SUM(D24:D26)/(COUNT(D24:D26)*2))</f>
        <v>1</v>
      </c>
      <c r="H23" s="25" t="str">
        <f>IF(COUNT(E24:E26)=0,"N/A",SUM(E24:E26)/(COUNT(E24:E26)*2))</f>
        <v>N/A</v>
      </c>
      <c r="I23" s="245"/>
      <c r="J23" s="245"/>
      <c r="K23" s="245"/>
      <c r="L23" s="245"/>
      <c r="M23" s="245"/>
      <c r="N23" s="245"/>
      <c r="O23" s="245"/>
      <c r="P23" s="239"/>
    </row>
    <row r="24" spans="1:20" s="23" customFormat="1" ht="88.5" customHeight="1">
      <c r="A24" s="289"/>
      <c r="B24" s="38">
        <v>1</v>
      </c>
      <c r="C24" s="68" t="s">
        <v>72</v>
      </c>
      <c r="D24" s="214">
        <v>2</v>
      </c>
      <c r="E24" s="247"/>
      <c r="F24" s="248"/>
      <c r="G24" s="44"/>
      <c r="H24" s="44"/>
      <c r="I24" s="69" t="s">
        <v>76</v>
      </c>
      <c r="J24" s="70"/>
      <c r="K24" s="70"/>
      <c r="L24" s="27"/>
      <c r="M24" s="27"/>
      <c r="N24" s="27"/>
      <c r="O24" s="62" t="s">
        <v>12</v>
      </c>
      <c r="P24" s="239"/>
      <c r="Q24" s="18"/>
      <c r="R24" s="18"/>
    </row>
    <row r="25" spans="1:20" s="23" customFormat="1" ht="120.75" customHeight="1">
      <c r="A25" s="289"/>
      <c r="B25" s="38">
        <v>2</v>
      </c>
      <c r="C25" s="68" t="s">
        <v>73</v>
      </c>
      <c r="D25" s="214">
        <v>2</v>
      </c>
      <c r="E25" s="247"/>
      <c r="F25" s="248"/>
      <c r="G25" s="45"/>
      <c r="H25" s="45"/>
      <c r="I25" s="69" t="s">
        <v>1015</v>
      </c>
      <c r="J25" s="70"/>
      <c r="K25" s="70"/>
      <c r="L25" s="27"/>
      <c r="M25" s="27"/>
      <c r="N25" s="27"/>
      <c r="O25" s="62" t="s">
        <v>12</v>
      </c>
      <c r="P25" s="239"/>
      <c r="Q25" s="18"/>
      <c r="R25" s="18"/>
    </row>
    <row r="26" spans="1:20" s="23" customFormat="1" ht="81.75" customHeight="1">
      <c r="A26" s="289"/>
      <c r="B26" s="38">
        <v>3</v>
      </c>
      <c r="C26" s="68" t="s">
        <v>74</v>
      </c>
      <c r="D26" s="214">
        <v>2</v>
      </c>
      <c r="E26" s="247"/>
      <c r="F26" s="248"/>
      <c r="G26" s="45"/>
      <c r="H26" s="45"/>
      <c r="I26" s="69" t="s">
        <v>1016</v>
      </c>
      <c r="J26" s="69" t="s">
        <v>77</v>
      </c>
      <c r="K26" s="70"/>
      <c r="L26" s="27"/>
      <c r="M26" s="27"/>
      <c r="N26" s="27"/>
      <c r="O26" s="62" t="s">
        <v>12</v>
      </c>
      <c r="P26" s="239"/>
      <c r="Q26" s="18"/>
      <c r="R26" s="18"/>
    </row>
    <row r="27" spans="1:20" s="24" customFormat="1" ht="65.25" customHeight="1">
      <c r="A27" s="289"/>
      <c r="B27" s="52" t="s">
        <v>75</v>
      </c>
      <c r="C27" s="71" t="s">
        <v>78</v>
      </c>
      <c r="D27" s="72"/>
      <c r="E27" s="72"/>
      <c r="F27" s="72"/>
      <c r="G27" s="25">
        <f>IF(COUNT(D28:D30)=0,"N/A",SUM(D28:D30)/(COUNT(D28:D30)*2))</f>
        <v>1</v>
      </c>
      <c r="H27" s="26" t="str">
        <f>IF(G27="N/A","N/A", IF(G27&gt;=80%,"MET",IF(G27&gt;=50%,"PARTIAL MET","Not Met")))</f>
        <v>MET</v>
      </c>
      <c r="I27" s="245"/>
      <c r="J27" s="245"/>
      <c r="K27" s="245"/>
      <c r="L27" s="245"/>
      <c r="M27" s="245"/>
      <c r="N27" s="245"/>
      <c r="O27" s="245"/>
      <c r="P27" s="239"/>
    </row>
    <row r="28" spans="1:20" s="23" customFormat="1" ht="72.75" customHeight="1">
      <c r="A28" s="289"/>
      <c r="B28" s="38">
        <v>1</v>
      </c>
      <c r="C28" s="68" t="s">
        <v>88</v>
      </c>
      <c r="D28" s="61">
        <v>2</v>
      </c>
      <c r="E28" s="247"/>
      <c r="F28" s="248"/>
      <c r="G28" s="45"/>
      <c r="H28" s="45"/>
      <c r="I28" s="69" t="s">
        <v>1011</v>
      </c>
      <c r="J28" s="69" t="s">
        <v>164</v>
      </c>
      <c r="K28" s="69"/>
      <c r="L28" s="27"/>
      <c r="M28" s="27"/>
      <c r="N28" s="27"/>
      <c r="O28" s="62" t="s">
        <v>12</v>
      </c>
      <c r="P28" s="239"/>
      <c r="Q28" s="18"/>
      <c r="R28" s="18"/>
    </row>
    <row r="29" spans="1:20" s="23" customFormat="1" ht="74.25" customHeight="1">
      <c r="A29" s="289"/>
      <c r="B29" s="38">
        <v>2</v>
      </c>
      <c r="C29" s="68" t="s">
        <v>89</v>
      </c>
      <c r="D29" s="61">
        <v>2</v>
      </c>
      <c r="E29" s="247"/>
      <c r="F29" s="248"/>
      <c r="G29" s="45"/>
      <c r="H29" s="45"/>
      <c r="I29" s="69" t="s">
        <v>1013</v>
      </c>
      <c r="J29" s="76"/>
      <c r="K29" s="69" t="s">
        <v>1012</v>
      </c>
      <c r="L29" s="27"/>
      <c r="M29" s="27"/>
      <c r="N29" s="27"/>
      <c r="O29" s="62" t="s">
        <v>12</v>
      </c>
      <c r="P29" s="239"/>
      <c r="Q29" s="18"/>
      <c r="R29" s="18"/>
    </row>
    <row r="30" spans="1:20" s="23" customFormat="1" ht="63" customHeight="1">
      <c r="A30" s="289"/>
      <c r="B30" s="38">
        <v>3</v>
      </c>
      <c r="C30" s="68" t="s">
        <v>90</v>
      </c>
      <c r="D30" s="61">
        <v>2</v>
      </c>
      <c r="E30" s="247"/>
      <c r="F30" s="248"/>
      <c r="G30" s="45"/>
      <c r="H30" s="45"/>
      <c r="I30" s="69" t="s">
        <v>1014</v>
      </c>
      <c r="J30" s="69" t="s">
        <v>86</v>
      </c>
      <c r="K30" s="69" t="s">
        <v>87</v>
      </c>
      <c r="L30" s="27"/>
      <c r="M30" s="27"/>
      <c r="N30" s="27"/>
      <c r="O30" s="62" t="s">
        <v>12</v>
      </c>
      <c r="P30" s="239"/>
      <c r="Q30" s="18"/>
      <c r="R30" s="18"/>
    </row>
    <row r="31" spans="1:20" s="24" customFormat="1" ht="61.5" customHeight="1">
      <c r="A31" s="289"/>
      <c r="B31" s="52" t="s">
        <v>84</v>
      </c>
      <c r="C31" s="291" t="s">
        <v>83</v>
      </c>
      <c r="D31" s="292"/>
      <c r="E31" s="292"/>
      <c r="F31" s="293"/>
      <c r="G31" s="25">
        <f>IF(COUNT(D32:D35)=0,"N/A",SUM(D32:D35)/(COUNT(D32:D35)*2))</f>
        <v>1</v>
      </c>
      <c r="H31" s="26" t="str">
        <f>IF(G31="N/A","N/A", IF(G31&gt;=80%,"MET",IF(G31&gt;=50%,"PARTIAL MET","Not Met")))</f>
        <v>MET</v>
      </c>
      <c r="I31" s="245"/>
      <c r="J31" s="245"/>
      <c r="K31" s="245"/>
      <c r="L31" s="245"/>
      <c r="M31" s="245"/>
      <c r="N31" s="245"/>
      <c r="O31" s="245"/>
      <c r="P31" s="239"/>
    </row>
    <row r="32" spans="1:20" s="23" customFormat="1" ht="81.75" customHeight="1">
      <c r="A32" s="289"/>
      <c r="B32" s="38">
        <v>1</v>
      </c>
      <c r="C32" s="68" t="s">
        <v>79</v>
      </c>
      <c r="D32" s="214">
        <v>2</v>
      </c>
      <c r="E32" s="247"/>
      <c r="F32" s="248"/>
      <c r="G32" s="45"/>
      <c r="H32" s="45"/>
      <c r="I32" s="75" t="s">
        <v>1009</v>
      </c>
      <c r="J32" s="75" t="s">
        <v>1010</v>
      </c>
      <c r="K32" s="77"/>
      <c r="L32" s="27"/>
      <c r="M32" s="27"/>
      <c r="N32" s="27"/>
      <c r="O32" s="62" t="s">
        <v>12</v>
      </c>
      <c r="P32" s="239"/>
      <c r="Q32" s="18"/>
      <c r="R32" s="18"/>
    </row>
    <row r="33" spans="1:18" s="23" customFormat="1" ht="101.25" customHeight="1">
      <c r="A33" s="289"/>
      <c r="B33" s="38">
        <v>2</v>
      </c>
      <c r="C33" s="68" t="s">
        <v>80</v>
      </c>
      <c r="D33" s="214">
        <v>2</v>
      </c>
      <c r="E33" s="247"/>
      <c r="F33" s="248"/>
      <c r="G33" s="45"/>
      <c r="H33" s="45"/>
      <c r="I33" s="76"/>
      <c r="J33" s="76"/>
      <c r="K33" s="75" t="s">
        <v>1008</v>
      </c>
      <c r="L33" s="27"/>
      <c r="M33" s="27"/>
      <c r="N33" s="27"/>
      <c r="O33" s="62" t="s">
        <v>12</v>
      </c>
      <c r="P33" s="239"/>
      <c r="Q33" s="18"/>
      <c r="R33" s="18"/>
    </row>
    <row r="34" spans="1:18" s="23" customFormat="1" ht="84.75" customHeight="1">
      <c r="A34" s="289"/>
      <c r="B34" s="38">
        <v>3</v>
      </c>
      <c r="C34" s="68" t="s">
        <v>81</v>
      </c>
      <c r="D34" s="214">
        <v>2</v>
      </c>
      <c r="E34" s="247"/>
      <c r="F34" s="248"/>
      <c r="G34" s="45"/>
      <c r="H34" s="45"/>
      <c r="I34" s="76"/>
      <c r="J34" s="76"/>
      <c r="K34" s="75" t="s">
        <v>91</v>
      </c>
      <c r="L34" s="27"/>
      <c r="M34" s="27"/>
      <c r="N34" s="27"/>
      <c r="O34" s="62" t="s">
        <v>12</v>
      </c>
      <c r="P34" s="239"/>
      <c r="Q34" s="18"/>
      <c r="R34" s="18"/>
    </row>
    <row r="35" spans="1:18" s="23" customFormat="1" ht="90.75" customHeight="1">
      <c r="A35" s="290"/>
      <c r="B35" s="38">
        <v>4</v>
      </c>
      <c r="C35" s="68" t="s">
        <v>82</v>
      </c>
      <c r="D35" s="214">
        <v>2</v>
      </c>
      <c r="E35" s="247"/>
      <c r="F35" s="248"/>
      <c r="G35" s="45"/>
      <c r="H35" s="45"/>
      <c r="I35" s="76"/>
      <c r="J35" s="76"/>
      <c r="K35" s="75" t="s">
        <v>92</v>
      </c>
      <c r="L35" s="27"/>
      <c r="M35" s="27"/>
      <c r="N35" s="27"/>
      <c r="O35" s="62" t="s">
        <v>12</v>
      </c>
      <c r="P35" s="240"/>
      <c r="Q35" s="18"/>
      <c r="R35" s="18"/>
    </row>
    <row r="36" spans="1:18" ht="49.5" customHeight="1">
      <c r="C36" s="49"/>
      <c r="E36" s="29"/>
      <c r="G36" s="286" t="s">
        <v>50</v>
      </c>
      <c r="H36" s="286"/>
      <c r="P36" s="59"/>
    </row>
    <row r="37" spans="1:18" ht="45" customHeight="1">
      <c r="E37" s="29"/>
      <c r="G37" s="287">
        <f>AVERAGE(G12:G35)</f>
        <v>0.85</v>
      </c>
      <c r="H37" s="287"/>
      <c r="P37" s="59"/>
    </row>
    <row r="38" spans="1:18">
      <c r="E38" s="29"/>
      <c r="G38" s="29"/>
      <c r="H38" s="29"/>
      <c r="P38" s="59"/>
    </row>
    <row r="39" spans="1:18" ht="36" customHeight="1">
      <c r="E39" s="29"/>
      <c r="G39" s="29"/>
      <c r="H39" s="29"/>
      <c r="P39" s="59"/>
    </row>
    <row r="40" spans="1:18">
      <c r="E40" s="29"/>
      <c r="G40" s="29"/>
      <c r="H40" s="29"/>
      <c r="P40" s="59"/>
    </row>
    <row r="41" spans="1:18" ht="36" customHeight="1">
      <c r="E41" s="29"/>
      <c r="G41" s="29"/>
      <c r="H41" s="29"/>
      <c r="P41" s="59"/>
    </row>
    <row r="42" spans="1:18" ht="45.75" customHeight="1">
      <c r="E42" s="29"/>
      <c r="G42" s="29"/>
      <c r="H42" s="29"/>
      <c r="P42" s="59"/>
    </row>
    <row r="43" spans="1:18" ht="46.5" customHeight="1">
      <c r="E43" s="29"/>
      <c r="G43" s="29"/>
      <c r="H43" s="29"/>
      <c r="P43" s="59"/>
    </row>
    <row r="44" spans="1:18" ht="33.75" customHeight="1">
      <c r="E44" s="29"/>
      <c r="G44" s="29"/>
      <c r="H44" s="29"/>
      <c r="P44" s="59"/>
    </row>
    <row r="45" spans="1:18">
      <c r="E45" s="29"/>
      <c r="G45" s="29"/>
      <c r="H45" s="29"/>
      <c r="P45" s="59"/>
    </row>
    <row r="46" spans="1:18" ht="36" customHeight="1">
      <c r="E46" s="29"/>
      <c r="G46" s="29"/>
      <c r="H46" s="29"/>
      <c r="P46" s="59"/>
    </row>
    <row r="47" spans="1:18">
      <c r="E47" s="29"/>
      <c r="G47" s="29"/>
      <c r="H47" s="29"/>
      <c r="P47" s="59"/>
    </row>
    <row r="48" spans="1:18">
      <c r="E48" s="29"/>
      <c r="G48" s="29"/>
      <c r="H48" s="29"/>
      <c r="P48" s="59"/>
    </row>
    <row r="49" spans="5:16">
      <c r="E49" s="29"/>
      <c r="G49" s="29"/>
      <c r="H49" s="29"/>
      <c r="P49" s="59"/>
    </row>
    <row r="50" spans="5:16">
      <c r="E50" s="29"/>
      <c r="G50" s="29"/>
      <c r="H50" s="29"/>
      <c r="P50" s="59"/>
    </row>
    <row r="51" spans="5:16">
      <c r="E51" s="29"/>
      <c r="G51" s="29"/>
      <c r="H51" s="29"/>
      <c r="P51" s="59"/>
    </row>
    <row r="52" spans="5:16">
      <c r="E52" s="29"/>
      <c r="G52" s="29"/>
      <c r="H52" s="29"/>
      <c r="P52" s="59"/>
    </row>
    <row r="53" spans="5:16">
      <c r="E53" s="29"/>
      <c r="G53" s="29"/>
      <c r="H53" s="29"/>
      <c r="P53" s="59"/>
    </row>
    <row r="54" spans="5:16">
      <c r="E54" s="29"/>
      <c r="G54" s="29"/>
      <c r="H54" s="29"/>
      <c r="P54" s="59"/>
    </row>
    <row r="55" spans="5:16">
      <c r="E55" s="29"/>
      <c r="G55" s="29"/>
      <c r="H55" s="29"/>
      <c r="P55" s="59"/>
    </row>
    <row r="56" spans="5:16">
      <c r="E56" s="29"/>
      <c r="G56" s="29"/>
      <c r="H56" s="29"/>
      <c r="P56" s="59"/>
    </row>
    <row r="57" spans="5:16">
      <c r="E57" s="29"/>
      <c r="G57" s="29"/>
      <c r="H57" s="29"/>
      <c r="P57" s="59"/>
    </row>
    <row r="58" spans="5:16">
      <c r="E58" s="29"/>
      <c r="G58" s="29"/>
      <c r="H58" s="29"/>
      <c r="P58" s="59"/>
    </row>
    <row r="59" spans="5:16">
      <c r="E59" s="29"/>
      <c r="G59" s="29"/>
      <c r="H59" s="29"/>
      <c r="P59" s="59"/>
    </row>
    <row r="60" spans="5:16">
      <c r="E60" s="29"/>
      <c r="G60" s="29"/>
      <c r="H60" s="29"/>
      <c r="P60" s="59"/>
    </row>
    <row r="61" spans="5:16">
      <c r="E61" s="29"/>
      <c r="G61" s="29"/>
      <c r="H61" s="29"/>
      <c r="P61" s="59"/>
    </row>
    <row r="62" spans="5:16">
      <c r="E62" s="29"/>
      <c r="G62" s="29"/>
      <c r="H62" s="29"/>
      <c r="P62" s="59"/>
    </row>
    <row r="63" spans="5:16">
      <c r="E63" s="29"/>
      <c r="G63" s="29"/>
      <c r="H63" s="29"/>
      <c r="P63" s="59"/>
    </row>
    <row r="64" spans="5:16">
      <c r="E64" s="29"/>
      <c r="G64" s="29"/>
      <c r="H64" s="29"/>
      <c r="P64" s="59"/>
    </row>
    <row r="65" spans="5:16">
      <c r="E65" s="29"/>
      <c r="G65" s="29"/>
      <c r="H65" s="29"/>
      <c r="P65" s="59"/>
    </row>
    <row r="66" spans="5:16">
      <c r="E66" s="29"/>
      <c r="G66" s="29"/>
      <c r="H66" s="29"/>
      <c r="P66" s="59"/>
    </row>
    <row r="67" spans="5:16">
      <c r="E67" s="29"/>
      <c r="G67" s="29"/>
      <c r="H67" s="29"/>
      <c r="P67" s="59"/>
    </row>
    <row r="68" spans="5:16">
      <c r="E68" s="29"/>
      <c r="G68" s="29"/>
      <c r="H68" s="29"/>
      <c r="P68" s="59"/>
    </row>
    <row r="69" spans="5:16">
      <c r="E69" s="29"/>
      <c r="G69" s="29"/>
      <c r="H69" s="29"/>
      <c r="P69" s="59"/>
    </row>
    <row r="70" spans="5:16">
      <c r="E70" s="29"/>
      <c r="G70" s="29"/>
      <c r="H70" s="29"/>
      <c r="P70" s="59"/>
    </row>
    <row r="71" spans="5:16">
      <c r="E71" s="29"/>
      <c r="G71" s="29"/>
      <c r="H71" s="29"/>
      <c r="P71" s="59"/>
    </row>
    <row r="72" spans="5:16">
      <c r="E72" s="29"/>
      <c r="G72" s="29"/>
      <c r="H72" s="29"/>
      <c r="P72" s="59"/>
    </row>
    <row r="73" spans="5:16">
      <c r="E73" s="29"/>
      <c r="G73" s="29"/>
      <c r="H73" s="29"/>
      <c r="P73" s="59"/>
    </row>
    <row r="74" spans="5:16">
      <c r="E74" s="29"/>
      <c r="G74" s="29"/>
      <c r="H74" s="29"/>
      <c r="P74" s="59"/>
    </row>
    <row r="75" spans="5:16">
      <c r="E75" s="29"/>
      <c r="G75" s="29"/>
      <c r="H75" s="29"/>
      <c r="P75" s="59"/>
    </row>
    <row r="76" spans="5:16">
      <c r="E76" s="29"/>
      <c r="G76" s="29"/>
      <c r="H76" s="29"/>
      <c r="P76" s="59"/>
    </row>
    <row r="77" spans="5:16">
      <c r="E77" s="29"/>
      <c r="G77" s="29"/>
      <c r="H77" s="29"/>
      <c r="P77" s="59"/>
    </row>
    <row r="78" spans="5:16">
      <c r="E78" s="29"/>
      <c r="G78" s="29"/>
      <c r="H78" s="29"/>
      <c r="P78" s="59"/>
    </row>
    <row r="79" spans="5:16">
      <c r="E79" s="29"/>
      <c r="G79" s="29"/>
      <c r="H79" s="29"/>
      <c r="P79" s="59"/>
    </row>
    <row r="80" spans="5:16">
      <c r="E80" s="29"/>
      <c r="G80" s="29"/>
      <c r="H80" s="29"/>
      <c r="P80" s="59"/>
    </row>
    <row r="81" spans="5:16">
      <c r="E81" s="29"/>
      <c r="G81" s="29"/>
      <c r="H81" s="29"/>
      <c r="P81" s="59"/>
    </row>
    <row r="82" spans="5:16">
      <c r="E82" s="29"/>
      <c r="G82" s="29"/>
      <c r="H82" s="29"/>
      <c r="P82" s="59"/>
    </row>
    <row r="83" spans="5:16">
      <c r="E83" s="29"/>
      <c r="G83" s="29"/>
      <c r="H83" s="29"/>
      <c r="P83" s="59"/>
    </row>
    <row r="84" spans="5:16">
      <c r="E84" s="29"/>
      <c r="G84" s="29"/>
      <c r="H84" s="29"/>
      <c r="P84" s="59"/>
    </row>
    <row r="85" spans="5:16">
      <c r="E85" s="29"/>
      <c r="G85" s="29"/>
      <c r="H85" s="29"/>
      <c r="P85" s="59"/>
    </row>
    <row r="86" spans="5:16">
      <c r="E86" s="29"/>
      <c r="G86" s="29"/>
      <c r="H86" s="29"/>
      <c r="P86" s="59"/>
    </row>
    <row r="87" spans="5:16">
      <c r="E87" s="29"/>
      <c r="G87" s="29"/>
      <c r="H87" s="29"/>
      <c r="P87" s="59"/>
    </row>
    <row r="88" spans="5:16">
      <c r="E88" s="29"/>
      <c r="G88" s="29"/>
      <c r="H88" s="29"/>
      <c r="P88" s="59"/>
    </row>
    <row r="89" spans="5:16">
      <c r="E89" s="29"/>
      <c r="G89" s="29"/>
      <c r="H89" s="29"/>
      <c r="P89" s="59"/>
    </row>
    <row r="90" spans="5:16">
      <c r="E90" s="29"/>
      <c r="G90" s="29"/>
      <c r="H90" s="29"/>
      <c r="P90" s="59"/>
    </row>
    <row r="91" spans="5:16">
      <c r="E91" s="29"/>
      <c r="G91" s="29"/>
      <c r="H91" s="29"/>
      <c r="P91" s="59"/>
    </row>
    <row r="92" spans="5:16">
      <c r="E92" s="29"/>
      <c r="G92" s="29"/>
      <c r="H92" s="29"/>
      <c r="P92" s="59"/>
    </row>
    <row r="93" spans="5:16">
      <c r="E93" s="29"/>
      <c r="G93" s="29"/>
      <c r="H93" s="29"/>
      <c r="P93" s="59"/>
    </row>
    <row r="94" spans="5:16">
      <c r="E94" s="29"/>
      <c r="G94" s="29"/>
      <c r="H94" s="29"/>
      <c r="P94" s="59"/>
    </row>
    <row r="95" spans="5:16">
      <c r="E95" s="29"/>
      <c r="G95" s="29"/>
      <c r="H95" s="29"/>
      <c r="P95" s="59"/>
    </row>
    <row r="96" spans="5:16">
      <c r="E96" s="29"/>
      <c r="G96" s="29"/>
      <c r="H96" s="29"/>
      <c r="P96" s="59"/>
    </row>
    <row r="97" spans="5:16">
      <c r="E97" s="29"/>
      <c r="G97" s="29"/>
      <c r="H97" s="29"/>
      <c r="P97" s="59"/>
    </row>
    <row r="98" spans="5:16">
      <c r="E98" s="29"/>
      <c r="G98" s="29"/>
      <c r="H98" s="29"/>
      <c r="P98" s="59"/>
    </row>
    <row r="99" spans="5:16">
      <c r="E99" s="29"/>
      <c r="G99" s="29"/>
      <c r="H99" s="29"/>
      <c r="P99" s="59"/>
    </row>
    <row r="100" spans="5:16">
      <c r="E100" s="29"/>
      <c r="G100" s="29"/>
      <c r="H100" s="29"/>
      <c r="P100" s="59"/>
    </row>
    <row r="101" spans="5:16">
      <c r="E101" s="29"/>
      <c r="G101" s="29"/>
      <c r="H101" s="29"/>
      <c r="P101" s="59"/>
    </row>
    <row r="102" spans="5:16">
      <c r="E102" s="29"/>
      <c r="G102" s="29"/>
      <c r="H102" s="29"/>
      <c r="P102" s="59"/>
    </row>
    <row r="103" spans="5:16">
      <c r="E103" s="29"/>
      <c r="G103" s="29"/>
      <c r="H103" s="29"/>
      <c r="P103" s="59"/>
    </row>
    <row r="104" spans="5:16">
      <c r="E104" s="29"/>
      <c r="G104" s="29"/>
      <c r="H104" s="29"/>
      <c r="P104" s="59"/>
    </row>
    <row r="105" spans="5:16">
      <c r="E105" s="29"/>
      <c r="G105" s="29"/>
      <c r="H105" s="29"/>
      <c r="P105" s="59"/>
    </row>
    <row r="106" spans="5:16">
      <c r="E106" s="29"/>
      <c r="G106" s="29"/>
      <c r="H106" s="29"/>
      <c r="P106" s="59"/>
    </row>
    <row r="107" spans="5:16">
      <c r="E107" s="29"/>
      <c r="G107" s="29"/>
      <c r="H107" s="29"/>
      <c r="P107" s="59"/>
    </row>
    <row r="108" spans="5:16">
      <c r="E108" s="29"/>
      <c r="G108" s="29"/>
      <c r="H108" s="29"/>
      <c r="P108" s="59"/>
    </row>
    <row r="109" spans="5:16">
      <c r="E109" s="29"/>
      <c r="G109" s="29"/>
      <c r="H109" s="29"/>
      <c r="P109" s="59"/>
    </row>
    <row r="110" spans="5:16">
      <c r="E110" s="29"/>
      <c r="G110" s="29"/>
      <c r="H110" s="29"/>
      <c r="P110" s="59"/>
    </row>
    <row r="111" spans="5:16">
      <c r="E111" s="29"/>
      <c r="G111" s="29"/>
      <c r="H111" s="29"/>
      <c r="P111" s="59"/>
    </row>
    <row r="112" spans="5:16">
      <c r="E112" s="29"/>
      <c r="G112" s="29"/>
      <c r="H112" s="29"/>
      <c r="P112" s="59"/>
    </row>
    <row r="113" spans="5:16">
      <c r="E113" s="29"/>
      <c r="G113" s="29"/>
      <c r="H113" s="29"/>
      <c r="P113" s="59"/>
    </row>
    <row r="114" spans="5:16">
      <c r="E114" s="29"/>
      <c r="G114" s="29"/>
      <c r="H114" s="29"/>
      <c r="P114" s="59"/>
    </row>
    <row r="115" spans="5:16">
      <c r="E115" s="29"/>
      <c r="G115" s="29"/>
      <c r="H115" s="29"/>
      <c r="P115" s="59"/>
    </row>
    <row r="116" spans="5:16">
      <c r="E116" s="29"/>
      <c r="G116" s="29"/>
      <c r="H116" s="29"/>
      <c r="P116" s="59"/>
    </row>
    <row r="117" spans="5:16">
      <c r="E117" s="29"/>
      <c r="G117" s="29"/>
      <c r="H117" s="29"/>
      <c r="P117" s="59"/>
    </row>
    <row r="118" spans="5:16">
      <c r="E118" s="29"/>
      <c r="G118" s="29"/>
      <c r="H118" s="29"/>
      <c r="P118" s="59"/>
    </row>
    <row r="119" spans="5:16">
      <c r="E119" s="29"/>
      <c r="G119" s="29"/>
      <c r="H119" s="29"/>
      <c r="P119" s="59"/>
    </row>
    <row r="120" spans="5:16">
      <c r="E120" s="29"/>
      <c r="G120" s="29"/>
      <c r="H120" s="29"/>
      <c r="P120" s="59"/>
    </row>
    <row r="121" spans="5:16">
      <c r="E121" s="29"/>
      <c r="G121" s="29"/>
      <c r="H121" s="29"/>
      <c r="P121" s="59"/>
    </row>
    <row r="122" spans="5:16">
      <c r="E122" s="29"/>
      <c r="G122" s="29"/>
      <c r="H122" s="29"/>
      <c r="P122" s="59"/>
    </row>
    <row r="123" spans="5:16">
      <c r="E123" s="29"/>
      <c r="G123" s="29"/>
      <c r="H123" s="29"/>
      <c r="P123" s="59"/>
    </row>
    <row r="124" spans="5:16">
      <c r="E124" s="29"/>
      <c r="G124" s="29"/>
      <c r="H124" s="29"/>
      <c r="P124" s="59"/>
    </row>
    <row r="125" spans="5:16">
      <c r="E125" s="29"/>
      <c r="G125" s="29"/>
      <c r="H125" s="29"/>
      <c r="P125" s="59"/>
    </row>
    <row r="126" spans="5:16">
      <c r="E126" s="29"/>
      <c r="G126" s="29"/>
      <c r="H126" s="29"/>
      <c r="P126" s="59"/>
    </row>
    <row r="127" spans="5:16">
      <c r="E127" s="29"/>
      <c r="G127" s="29"/>
      <c r="H127" s="29"/>
      <c r="P127" s="59"/>
    </row>
    <row r="128" spans="5:16">
      <c r="E128" s="29"/>
      <c r="G128" s="29"/>
      <c r="H128" s="29"/>
      <c r="P128" s="59"/>
    </row>
    <row r="129" spans="5:16">
      <c r="E129" s="29"/>
      <c r="G129" s="29"/>
      <c r="H129" s="29"/>
      <c r="P129" s="59"/>
    </row>
    <row r="130" spans="5:16">
      <c r="E130" s="29"/>
      <c r="G130" s="29"/>
      <c r="H130" s="29"/>
      <c r="P130" s="59"/>
    </row>
    <row r="131" spans="5:16">
      <c r="E131" s="29"/>
      <c r="G131" s="29"/>
      <c r="H131" s="29"/>
      <c r="P131" s="59"/>
    </row>
    <row r="132" spans="5:16">
      <c r="E132" s="29"/>
      <c r="G132" s="29"/>
      <c r="H132" s="29"/>
      <c r="P132" s="59"/>
    </row>
    <row r="133" spans="5:16">
      <c r="E133" s="29"/>
      <c r="G133" s="29"/>
      <c r="H133" s="29"/>
      <c r="P133" s="59"/>
    </row>
    <row r="134" spans="5:16">
      <c r="E134" s="29"/>
      <c r="G134" s="29"/>
      <c r="H134" s="29"/>
      <c r="P134" s="59"/>
    </row>
    <row r="135" spans="5:16">
      <c r="E135" s="29"/>
      <c r="G135" s="29"/>
      <c r="H135" s="29"/>
      <c r="P135" s="59"/>
    </row>
    <row r="136" spans="5:16">
      <c r="E136" s="29"/>
      <c r="G136" s="29"/>
      <c r="H136" s="29"/>
      <c r="P136" s="59"/>
    </row>
    <row r="137" spans="5:16">
      <c r="E137" s="29"/>
      <c r="G137" s="29"/>
      <c r="H137" s="29"/>
      <c r="P137" s="59"/>
    </row>
    <row r="138" spans="5:16">
      <c r="E138" s="29"/>
      <c r="G138" s="29"/>
      <c r="H138" s="29"/>
      <c r="P138" s="59"/>
    </row>
    <row r="139" spans="5:16">
      <c r="E139" s="29"/>
      <c r="G139" s="29"/>
      <c r="H139" s="29"/>
      <c r="P139" s="59"/>
    </row>
    <row r="140" spans="5:16">
      <c r="E140" s="29"/>
      <c r="G140" s="29"/>
      <c r="H140" s="29"/>
      <c r="P140" s="59"/>
    </row>
    <row r="141" spans="5:16">
      <c r="E141" s="29"/>
      <c r="G141" s="29"/>
      <c r="H141" s="29"/>
      <c r="P141" s="59"/>
    </row>
    <row r="142" spans="5:16">
      <c r="E142" s="29"/>
      <c r="G142" s="29"/>
      <c r="H142" s="29"/>
      <c r="P142" s="59"/>
    </row>
    <row r="143" spans="5:16">
      <c r="E143" s="29"/>
      <c r="G143" s="29"/>
      <c r="H143" s="29"/>
      <c r="P143" s="59"/>
    </row>
    <row r="144" spans="5:16">
      <c r="E144" s="29"/>
      <c r="G144" s="29"/>
      <c r="H144" s="29"/>
      <c r="P144" s="59"/>
    </row>
    <row r="145" spans="5:16">
      <c r="E145" s="29"/>
      <c r="G145" s="29"/>
      <c r="H145" s="29"/>
      <c r="P145" s="59"/>
    </row>
    <row r="146" spans="5:16">
      <c r="E146" s="29"/>
      <c r="G146" s="29"/>
      <c r="H146" s="29"/>
      <c r="P146" s="59"/>
    </row>
    <row r="147" spans="5:16">
      <c r="E147" s="29"/>
      <c r="G147" s="29"/>
      <c r="H147" s="29"/>
      <c r="P147" s="59"/>
    </row>
    <row r="148" spans="5:16">
      <c r="E148" s="29"/>
      <c r="G148" s="29"/>
      <c r="H148" s="29"/>
      <c r="P148" s="59"/>
    </row>
    <row r="149" spans="5:16">
      <c r="E149" s="29"/>
      <c r="G149" s="29"/>
      <c r="H149" s="29"/>
      <c r="P149" s="59"/>
    </row>
    <row r="150" spans="5:16">
      <c r="E150" s="29"/>
      <c r="G150" s="29"/>
      <c r="H150" s="29"/>
      <c r="P150" s="59"/>
    </row>
    <row r="151" spans="5:16">
      <c r="E151" s="29"/>
      <c r="G151" s="29"/>
      <c r="H151" s="29"/>
      <c r="P151" s="59"/>
    </row>
    <row r="152" spans="5:16">
      <c r="E152" s="29"/>
      <c r="G152" s="29"/>
      <c r="H152" s="29"/>
      <c r="P152" s="59"/>
    </row>
    <row r="153" spans="5:16">
      <c r="E153" s="29"/>
      <c r="G153" s="29"/>
      <c r="H153" s="29"/>
      <c r="P153" s="59"/>
    </row>
    <row r="154" spans="5:16">
      <c r="E154" s="29"/>
      <c r="G154" s="29"/>
      <c r="H154" s="29"/>
      <c r="P154" s="59"/>
    </row>
    <row r="155" spans="5:16">
      <c r="E155" s="29"/>
      <c r="G155" s="29"/>
      <c r="H155" s="29"/>
      <c r="P155" s="59"/>
    </row>
    <row r="156" spans="5:16">
      <c r="E156" s="29"/>
      <c r="G156" s="29"/>
      <c r="H156" s="29"/>
      <c r="P156" s="59"/>
    </row>
    <row r="157" spans="5:16">
      <c r="E157" s="29"/>
      <c r="G157" s="29"/>
      <c r="H157" s="29"/>
      <c r="P157" s="59"/>
    </row>
    <row r="158" spans="5:16">
      <c r="E158" s="29"/>
      <c r="G158" s="29"/>
      <c r="H158" s="29"/>
      <c r="P158" s="59"/>
    </row>
    <row r="159" spans="5:16">
      <c r="E159" s="29"/>
      <c r="G159" s="29"/>
      <c r="H159" s="29"/>
      <c r="P159" s="59"/>
    </row>
    <row r="160" spans="5:16">
      <c r="E160" s="29"/>
      <c r="G160" s="29"/>
      <c r="H160" s="29"/>
      <c r="P160" s="59"/>
    </row>
    <row r="161" spans="5:16">
      <c r="E161" s="29"/>
      <c r="G161" s="29"/>
      <c r="H161" s="29"/>
      <c r="P161" s="59"/>
    </row>
    <row r="162" spans="5:16">
      <c r="E162" s="29"/>
      <c r="G162" s="29"/>
      <c r="H162" s="29"/>
      <c r="P162" s="59"/>
    </row>
    <row r="163" spans="5:16">
      <c r="E163" s="29"/>
      <c r="G163" s="29"/>
      <c r="H163" s="29"/>
      <c r="P163" s="59"/>
    </row>
    <row r="164" spans="5:16">
      <c r="E164" s="29"/>
      <c r="G164" s="29"/>
      <c r="H164" s="29"/>
      <c r="P164" s="59"/>
    </row>
    <row r="165" spans="5:16">
      <c r="E165" s="29"/>
      <c r="G165" s="29"/>
      <c r="H165" s="29"/>
      <c r="P165" s="59"/>
    </row>
    <row r="166" spans="5:16">
      <c r="E166" s="29"/>
      <c r="G166" s="29"/>
      <c r="H166" s="29"/>
      <c r="P166" s="59"/>
    </row>
    <row r="167" spans="5:16">
      <c r="E167" s="29"/>
      <c r="G167" s="29"/>
      <c r="H167" s="29"/>
      <c r="P167" s="59"/>
    </row>
    <row r="168" spans="5:16">
      <c r="E168" s="29"/>
      <c r="G168" s="29"/>
      <c r="H168" s="29"/>
      <c r="P168" s="59"/>
    </row>
    <row r="169" spans="5:16">
      <c r="E169" s="29"/>
      <c r="G169" s="29"/>
      <c r="H169" s="29"/>
      <c r="P169" s="59"/>
    </row>
    <row r="170" spans="5:16">
      <c r="E170" s="29"/>
      <c r="G170" s="29"/>
      <c r="H170" s="29"/>
      <c r="P170" s="59"/>
    </row>
    <row r="171" spans="5:16">
      <c r="E171" s="29"/>
      <c r="G171" s="29"/>
      <c r="H171" s="29"/>
      <c r="P171" s="59"/>
    </row>
    <row r="172" spans="5:16">
      <c r="E172" s="29"/>
      <c r="G172" s="29"/>
      <c r="H172" s="29"/>
      <c r="P172" s="59"/>
    </row>
    <row r="173" spans="5:16">
      <c r="E173" s="29"/>
      <c r="G173" s="29"/>
      <c r="H173" s="29"/>
      <c r="P173" s="59"/>
    </row>
    <row r="174" spans="5:16">
      <c r="E174" s="29"/>
      <c r="G174" s="29"/>
      <c r="H174" s="29"/>
      <c r="P174" s="59"/>
    </row>
    <row r="175" spans="5:16">
      <c r="E175" s="29"/>
      <c r="G175" s="29"/>
      <c r="H175" s="29"/>
      <c r="P175" s="59"/>
    </row>
    <row r="176" spans="5:16">
      <c r="E176" s="29"/>
      <c r="G176" s="29"/>
      <c r="H176" s="29"/>
      <c r="P176" s="59"/>
    </row>
    <row r="177" spans="5:16">
      <c r="E177" s="29"/>
      <c r="G177" s="29"/>
      <c r="H177" s="29"/>
      <c r="P177" s="59"/>
    </row>
    <row r="178" spans="5:16">
      <c r="E178" s="29"/>
      <c r="G178" s="29"/>
      <c r="H178" s="29"/>
      <c r="P178" s="59"/>
    </row>
    <row r="179" spans="5:16">
      <c r="E179" s="29"/>
      <c r="G179" s="29"/>
      <c r="H179" s="29"/>
      <c r="P179" s="59"/>
    </row>
    <row r="180" spans="5:16">
      <c r="E180" s="29"/>
      <c r="G180" s="29"/>
      <c r="H180" s="29"/>
      <c r="P180" s="59"/>
    </row>
    <row r="181" spans="5:16">
      <c r="E181" s="29"/>
      <c r="G181" s="29"/>
      <c r="H181" s="29"/>
      <c r="P181" s="59"/>
    </row>
    <row r="182" spans="5:16">
      <c r="E182" s="29"/>
      <c r="G182" s="29"/>
      <c r="H182" s="29"/>
      <c r="P182" s="59"/>
    </row>
    <row r="183" spans="5:16">
      <c r="E183" s="29"/>
      <c r="G183" s="29"/>
      <c r="H183" s="29"/>
      <c r="P183" s="59"/>
    </row>
    <row r="184" spans="5:16">
      <c r="E184" s="29"/>
      <c r="G184" s="29"/>
      <c r="H184" s="29"/>
      <c r="P184" s="59"/>
    </row>
    <row r="185" spans="5:16">
      <c r="E185" s="29"/>
      <c r="G185" s="29"/>
      <c r="H185" s="29"/>
      <c r="P185" s="59"/>
    </row>
    <row r="186" spans="5:16">
      <c r="E186" s="29"/>
      <c r="G186" s="29"/>
      <c r="H186" s="29"/>
      <c r="P186" s="59"/>
    </row>
    <row r="187" spans="5:16">
      <c r="E187" s="29"/>
      <c r="G187" s="29"/>
      <c r="H187" s="29"/>
      <c r="P187" s="59"/>
    </row>
    <row r="188" spans="5:16">
      <c r="E188" s="29"/>
      <c r="G188" s="29"/>
      <c r="H188" s="29"/>
      <c r="P188" s="59"/>
    </row>
    <row r="189" spans="5:16">
      <c r="E189" s="29"/>
      <c r="G189" s="29"/>
      <c r="H189" s="29"/>
      <c r="P189" s="59"/>
    </row>
    <row r="190" spans="5:16">
      <c r="E190" s="29"/>
      <c r="G190" s="29"/>
      <c r="H190" s="29"/>
      <c r="P190" s="59"/>
    </row>
    <row r="191" spans="5:16">
      <c r="E191" s="29"/>
      <c r="G191" s="29"/>
      <c r="H191" s="29"/>
      <c r="P191" s="59"/>
    </row>
    <row r="192" spans="5:16">
      <c r="E192" s="29"/>
      <c r="G192" s="29"/>
      <c r="H192" s="29"/>
      <c r="P192" s="59"/>
    </row>
    <row r="193" spans="5:16">
      <c r="E193" s="29"/>
      <c r="G193" s="29"/>
      <c r="H193" s="29"/>
      <c r="P193" s="59"/>
    </row>
    <row r="194" spans="5:16">
      <c r="E194" s="29"/>
      <c r="G194" s="29"/>
      <c r="H194" s="29"/>
      <c r="P194" s="59"/>
    </row>
    <row r="195" spans="5:16">
      <c r="E195" s="29"/>
      <c r="G195" s="29"/>
      <c r="H195" s="29"/>
      <c r="P195" s="59"/>
    </row>
    <row r="196" spans="5:16">
      <c r="E196" s="29"/>
      <c r="G196" s="29"/>
      <c r="H196" s="29"/>
      <c r="P196" s="59"/>
    </row>
    <row r="197" spans="5:16">
      <c r="E197" s="29"/>
      <c r="G197" s="29"/>
      <c r="H197" s="29"/>
      <c r="P197" s="59"/>
    </row>
    <row r="198" spans="5:16">
      <c r="E198" s="29"/>
      <c r="G198" s="29"/>
      <c r="H198" s="29"/>
    </row>
    <row r="199" spans="5:16">
      <c r="E199" s="29"/>
      <c r="G199" s="29"/>
      <c r="H199" s="29"/>
    </row>
    <row r="200" spans="5:16">
      <c r="E200" s="29"/>
      <c r="G200" s="29"/>
      <c r="H200" s="29"/>
    </row>
    <row r="201" spans="5:16">
      <c r="E201" s="29"/>
      <c r="G201" s="29"/>
      <c r="H201" s="29"/>
    </row>
    <row r="202" spans="5:16">
      <c r="E202" s="29"/>
      <c r="G202" s="29"/>
      <c r="H202" s="29"/>
    </row>
    <row r="203" spans="5:16">
      <c r="E203" s="29"/>
      <c r="G203" s="29"/>
      <c r="H203" s="29"/>
    </row>
    <row r="204" spans="5:16">
      <c r="E204" s="29"/>
      <c r="G204" s="29"/>
      <c r="H204" s="29"/>
    </row>
    <row r="205" spans="5:16">
      <c r="E205" s="29"/>
      <c r="G205" s="29"/>
      <c r="H205" s="29"/>
    </row>
    <row r="206" spans="5:16">
      <c r="E206" s="29"/>
      <c r="G206" s="29"/>
      <c r="H206" s="29"/>
    </row>
    <row r="207" spans="5:16">
      <c r="E207" s="29"/>
      <c r="G207" s="29"/>
    </row>
    <row r="208" spans="5:16">
      <c r="E208" s="29"/>
    </row>
    <row r="209" spans="5:5">
      <c r="E209" s="29"/>
    </row>
  </sheetData>
  <sheetProtection algorithmName="SHA-512" hashValue="GquS3KFQ9CHwUDMBDZEFidRYPt2woc9pg9cmD7+yH8HAGw8A3HuuJvbjlpwakQNSCsIJ/6w43wKtB4ObsyzWvw==" saltValue="4x42SeW0YLNGn/QdDEI+zA==" spinCount="100000" sheet="1" objects="1" scenarios="1" selectLockedCells="1"/>
  <mergeCells count="59">
    <mergeCell ref="G37:H37"/>
    <mergeCell ref="A23:A35"/>
    <mergeCell ref="E24:F24"/>
    <mergeCell ref="E25:F25"/>
    <mergeCell ref="E26:F26"/>
    <mergeCell ref="E28:F28"/>
    <mergeCell ref="E29:F29"/>
    <mergeCell ref="E30:F30"/>
    <mergeCell ref="E32:F32"/>
    <mergeCell ref="E33:F33"/>
    <mergeCell ref="E34:F34"/>
    <mergeCell ref="E35:F35"/>
    <mergeCell ref="C31:F31"/>
    <mergeCell ref="I19:O19"/>
    <mergeCell ref="C19:F19"/>
    <mergeCell ref="I27:O27"/>
    <mergeCell ref="I31:O31"/>
    <mergeCell ref="G36:H36"/>
    <mergeCell ref="C23:F23"/>
    <mergeCell ref="E22:F22"/>
    <mergeCell ref="E18:F18"/>
    <mergeCell ref="E20:F20"/>
    <mergeCell ref="E21:F21"/>
    <mergeCell ref="E14:F14"/>
    <mergeCell ref="E15:F15"/>
    <mergeCell ref="E16:F16"/>
    <mergeCell ref="E17:F17"/>
    <mergeCell ref="A1:P1"/>
    <mergeCell ref="A2:P2"/>
    <mergeCell ref="A3:A11"/>
    <mergeCell ref="C3:N3"/>
    <mergeCell ref="E4:M4"/>
    <mergeCell ref="D5:E9"/>
    <mergeCell ref="F5:G5"/>
    <mergeCell ref="H5:J5"/>
    <mergeCell ref="F6:G6"/>
    <mergeCell ref="H6:J6"/>
    <mergeCell ref="F7:G7"/>
    <mergeCell ref="H7:J7"/>
    <mergeCell ref="F8:G8"/>
    <mergeCell ref="H8:J8"/>
    <mergeCell ref="F9:G9"/>
    <mergeCell ref="H9:J9"/>
    <mergeCell ref="P3:P35"/>
    <mergeCell ref="B10:B11"/>
    <mergeCell ref="C10:C11"/>
    <mergeCell ref="A12:A22"/>
    <mergeCell ref="I12:O12"/>
    <mergeCell ref="E13:F13"/>
    <mergeCell ref="D10:D11"/>
    <mergeCell ref="E10:F11"/>
    <mergeCell ref="G10:G11"/>
    <mergeCell ref="H10:H11"/>
    <mergeCell ref="I10:K10"/>
    <mergeCell ref="L10:O10"/>
    <mergeCell ref="C12:F12"/>
    <mergeCell ref="I23:O23"/>
    <mergeCell ref="C4:C9"/>
    <mergeCell ref="N5:O9"/>
  </mergeCells>
  <phoneticPr fontId="1"/>
  <conditionalFormatting sqref="O13:O14">
    <cfRule type="containsText" dxfId="3675" priority="429" operator="containsText" text="غير مكتمل">
      <formula>NOT(ISERROR(SEARCH("غير مكتمل",O13)))</formula>
    </cfRule>
    <cfRule type="containsText" dxfId="3674" priority="430" operator="containsText" text="مكتمل">
      <formula>NOT(ISERROR(SEARCH("مكتمل",O13)))</formula>
    </cfRule>
  </conditionalFormatting>
  <conditionalFormatting sqref="F6">
    <cfRule type="cellIs" dxfId="3673" priority="357" stopIfTrue="1" operator="equal">
      <formula>0.8</formula>
    </cfRule>
    <cfRule type="cellIs" dxfId="3672" priority="358" stopIfTrue="1" operator="greaterThan">
      <formula>0.8</formula>
    </cfRule>
  </conditionalFormatting>
  <conditionalFormatting sqref="F8">
    <cfRule type="cellIs" dxfId="3671" priority="361" stopIfTrue="1" operator="lessThan">
      <formula>0.5</formula>
    </cfRule>
  </conditionalFormatting>
  <conditionalFormatting sqref="F7">
    <cfRule type="cellIs" dxfId="3670" priority="359" stopIfTrue="1" operator="greaterThan">
      <formula>0.5</formula>
    </cfRule>
    <cfRule type="cellIs" dxfId="3669" priority="360" stopIfTrue="1" operator="equal">
      <formula>0.5</formula>
    </cfRule>
  </conditionalFormatting>
  <conditionalFormatting sqref="D28:D30">
    <cfRule type="colorScale" priority="330">
      <colorScale>
        <cfvo type="num" val="0"/>
        <cfvo type="num" val="1"/>
        <cfvo type="num" val="2"/>
        <color rgb="FFFF0000"/>
        <color rgb="FFFFFF00"/>
        <color rgb="FF057D19"/>
      </colorScale>
    </cfRule>
    <cfRule type="cellIs" dxfId="3668" priority="331" operator="equal">
      <formula>1</formula>
    </cfRule>
    <cfRule type="cellIs" dxfId="3667" priority="332" operator="equal">
      <formula>2</formula>
    </cfRule>
    <cfRule type="cellIs" dxfId="3666" priority="333" operator="equal">
      <formula>3</formula>
    </cfRule>
    <cfRule type="cellIs" dxfId="3665" priority="334" operator="equal">
      <formula>2</formula>
    </cfRule>
    <cfRule type="cellIs" dxfId="3664" priority="335" operator="equal">
      <formula>1</formula>
    </cfRule>
    <cfRule type="cellIs" dxfId="3663" priority="336" operator="equal">
      <formula>0</formula>
    </cfRule>
    <cfRule type="cellIs" dxfId="3662" priority="337" operator="equal">
      <formula>1</formula>
    </cfRule>
    <cfRule type="cellIs" dxfId="3661" priority="338" operator="equal">
      <formula>2</formula>
    </cfRule>
    <cfRule type="cellIs" dxfId="3660" priority="339" operator="equal">
      <formula>3</formula>
    </cfRule>
  </conditionalFormatting>
  <conditionalFormatting sqref="O24 O28">
    <cfRule type="containsText" dxfId="3659" priority="328" operator="containsText" text="غير مكتمل">
      <formula>NOT(ISERROR(SEARCH("غير مكتمل",O24)))</formula>
    </cfRule>
    <cfRule type="containsText" dxfId="3658" priority="329" operator="containsText" text="مكتمل">
      <formula>NOT(ISERROR(SEARCH("مكتمل",O24)))</formula>
    </cfRule>
  </conditionalFormatting>
  <conditionalFormatting sqref="G37">
    <cfRule type="containsText" dxfId="3657" priority="206" operator="containsText" text="N/A">
      <formula>NOT(ISERROR(SEARCH("N/A",G37)))</formula>
    </cfRule>
    <cfRule type="cellIs" dxfId="3656" priority="207" operator="equal">
      <formula>0.8</formula>
    </cfRule>
    <cfRule type="cellIs" dxfId="3655" priority="208" operator="greaterThan">
      <formula>0.8</formula>
    </cfRule>
    <cfRule type="cellIs" dxfId="3654" priority="209" operator="greaterThan">
      <formula>0.5</formula>
    </cfRule>
    <cfRule type="cellIs" dxfId="3653" priority="210" operator="equal">
      <formula>0.5</formula>
    </cfRule>
    <cfRule type="cellIs" dxfId="3652" priority="211" operator="lessThan">
      <formula>0.5</formula>
    </cfRule>
  </conditionalFormatting>
  <conditionalFormatting sqref="G12">
    <cfRule type="containsText" dxfId="3651" priority="161" operator="containsText" text="N/A">
      <formula>NOT(ISERROR(SEARCH("N/A",G12)))</formula>
    </cfRule>
    <cfRule type="cellIs" dxfId="3650" priority="162" operator="equal">
      <formula>0.8</formula>
    </cfRule>
    <cfRule type="cellIs" dxfId="3649" priority="163" operator="greaterThan">
      <formula>0.8</formula>
    </cfRule>
    <cfRule type="cellIs" dxfId="3648" priority="164" operator="greaterThan">
      <formula>0.5</formula>
    </cfRule>
    <cfRule type="cellIs" dxfId="3647" priority="165" operator="equal">
      <formula>0.5</formula>
    </cfRule>
    <cfRule type="cellIs" dxfId="3646" priority="166" operator="lessThan">
      <formula>0.5</formula>
    </cfRule>
  </conditionalFormatting>
  <conditionalFormatting sqref="H12">
    <cfRule type="containsText" dxfId="3645" priority="154" operator="containsText" text="NOT MET">
      <formula>NOT(ISERROR(SEARCH("NOT MET",H12)))</formula>
    </cfRule>
    <cfRule type="containsText" dxfId="3644" priority="155" operator="containsText" text="PARTIAL MET">
      <formula>NOT(ISERROR(SEARCH("PARTIAL MET",H12)))</formula>
    </cfRule>
    <cfRule type="containsText" dxfId="3643" priority="156" operator="containsText" text="MET">
      <formula>NOT(ISERROR(SEARCH("MET",H12)))</formula>
    </cfRule>
    <cfRule type="containsText" dxfId="3642" priority="157" operator="containsText" text="NOT MET">
      <formula>NOT(ISERROR(SEARCH("NOT MET",H12)))</formula>
    </cfRule>
    <cfRule type="containsText" dxfId="3641" priority="158" operator="containsText" text="PARTIAL MET">
      <formula>NOT(ISERROR(SEARCH("PARTIAL MET",H12)))</formula>
    </cfRule>
    <cfRule type="containsText" dxfId="3640" priority="159" operator="containsText" text="MET">
      <formula>NOT(ISERROR(SEARCH("MET",H12)))</formula>
    </cfRule>
  </conditionalFormatting>
  <conditionalFormatting sqref="G19">
    <cfRule type="containsText" dxfId="3639" priority="148" operator="containsText" text="N/A">
      <formula>NOT(ISERROR(SEARCH("N/A",G19)))</formula>
    </cfRule>
    <cfRule type="cellIs" dxfId="3638" priority="149" operator="equal">
      <formula>0.8</formula>
    </cfRule>
    <cfRule type="cellIs" dxfId="3637" priority="150" operator="greaterThan">
      <formula>0.8</formula>
    </cfRule>
    <cfRule type="cellIs" dxfId="3636" priority="151" operator="greaterThan">
      <formula>0.5</formula>
    </cfRule>
    <cfRule type="cellIs" dxfId="3635" priority="152" operator="equal">
      <formula>0.5</formula>
    </cfRule>
    <cfRule type="cellIs" dxfId="3634" priority="153" operator="lessThan">
      <formula>0.5</formula>
    </cfRule>
  </conditionalFormatting>
  <conditionalFormatting sqref="H19">
    <cfRule type="containsText" dxfId="3633" priority="129" operator="containsText" text="N/A">
      <formula>NOT(ISERROR(SEARCH("N/A",H19)))</formula>
    </cfRule>
    <cfRule type="cellIs" dxfId="3632" priority="130" operator="equal">
      <formula>0.8</formula>
    </cfRule>
    <cfRule type="cellIs" dxfId="3631" priority="131" operator="greaterThan">
      <formula>0.8</formula>
    </cfRule>
    <cfRule type="cellIs" dxfId="3630" priority="132" operator="greaterThan">
      <formula>0.5</formula>
    </cfRule>
    <cfRule type="cellIs" dxfId="3629" priority="133" operator="equal">
      <formula>0.5</formula>
    </cfRule>
    <cfRule type="cellIs" dxfId="3628" priority="134" operator="lessThan">
      <formula>0.5</formula>
    </cfRule>
  </conditionalFormatting>
  <conditionalFormatting sqref="H23">
    <cfRule type="containsText" dxfId="3627" priority="123" operator="containsText" text="N/A">
      <formula>NOT(ISERROR(SEARCH("N/A",H23)))</formula>
    </cfRule>
    <cfRule type="cellIs" dxfId="3626" priority="124" operator="equal">
      <formula>0.8</formula>
    </cfRule>
    <cfRule type="cellIs" dxfId="3625" priority="125" operator="greaterThan">
      <formula>0.8</formula>
    </cfRule>
    <cfRule type="cellIs" dxfId="3624" priority="126" operator="greaterThan">
      <formula>0.5</formula>
    </cfRule>
    <cfRule type="cellIs" dxfId="3623" priority="127" operator="equal">
      <formula>0.5</formula>
    </cfRule>
    <cfRule type="cellIs" dxfId="3622" priority="128" operator="lessThan">
      <formula>0.5</formula>
    </cfRule>
  </conditionalFormatting>
  <conditionalFormatting sqref="G23">
    <cfRule type="containsText" dxfId="3621" priority="105" operator="containsText" text="N/A">
      <formula>NOT(ISERROR(SEARCH("N/A",G23)))</formula>
    </cfRule>
    <cfRule type="cellIs" dxfId="3620" priority="106" operator="equal">
      <formula>0.8</formula>
    </cfRule>
    <cfRule type="cellIs" dxfId="3619" priority="107" operator="greaterThan">
      <formula>0.8</formula>
    </cfRule>
    <cfRule type="cellIs" dxfId="3618" priority="108" operator="greaterThan">
      <formula>0.5</formula>
    </cfRule>
    <cfRule type="cellIs" dxfId="3617" priority="109" operator="equal">
      <formula>0.5</formula>
    </cfRule>
    <cfRule type="cellIs" dxfId="3616" priority="110" operator="lessThan">
      <formula>0.5</formula>
    </cfRule>
  </conditionalFormatting>
  <conditionalFormatting sqref="G27">
    <cfRule type="containsText" dxfId="3615" priority="93" operator="containsText" text="N/A">
      <formula>NOT(ISERROR(SEARCH("N/A",G27)))</formula>
    </cfRule>
    <cfRule type="cellIs" dxfId="3614" priority="94" operator="equal">
      <formula>0.8</formula>
    </cfRule>
    <cfRule type="cellIs" dxfId="3613" priority="95" operator="greaterThan">
      <formula>0.8</formula>
    </cfRule>
    <cfRule type="cellIs" dxfId="3612" priority="96" operator="greaterThan">
      <formula>0.5</formula>
    </cfRule>
    <cfRule type="cellIs" dxfId="3611" priority="97" operator="equal">
      <formula>0.5</formula>
    </cfRule>
    <cfRule type="cellIs" dxfId="3610" priority="98" operator="lessThan">
      <formula>0.5</formula>
    </cfRule>
  </conditionalFormatting>
  <conditionalFormatting sqref="D28:D30">
    <cfRule type="colorScale" priority="439">
      <colorScale>
        <cfvo type="num" val="0"/>
        <cfvo type="percentile" val="50"/>
        <cfvo type="max"/>
        <color rgb="FFF8696B"/>
        <color rgb="FFFFEB84"/>
        <color rgb="FF63BE7B"/>
      </colorScale>
    </cfRule>
    <cfRule type="colorScale" priority="440">
      <colorScale>
        <cfvo type="percent" val="&quot;*&quot;"/>
        <cfvo type="percentile" val="50"/>
        <cfvo type="max"/>
        <color theme="6"/>
        <color rgb="FFFFEB84"/>
        <color rgb="FF63BE7B"/>
      </colorScale>
    </cfRule>
    <cfRule type="colorScale" priority="441">
      <colorScale>
        <cfvo type="num" val="0"/>
        <cfvo type="num" val="1"/>
        <cfvo type="num" val="2"/>
        <color theme="2" tint="-0.749992370372631"/>
        <color theme="3"/>
        <color theme="7"/>
      </colorScale>
    </cfRule>
    <cfRule type="expression" dxfId="3609" priority="442">
      <formula>3</formula>
    </cfRule>
  </conditionalFormatting>
  <conditionalFormatting sqref="G31">
    <cfRule type="containsText" dxfId="3608" priority="81" operator="containsText" text="N/A">
      <formula>NOT(ISERROR(SEARCH("N/A",G31)))</formula>
    </cfRule>
    <cfRule type="cellIs" dxfId="3607" priority="82" operator="equal">
      <formula>0.8</formula>
    </cfRule>
    <cfRule type="cellIs" dxfId="3606" priority="83" operator="greaterThan">
      <formula>0.8</formula>
    </cfRule>
    <cfRule type="cellIs" dxfId="3605" priority="84" operator="greaterThan">
      <formula>0.5</formula>
    </cfRule>
    <cfRule type="cellIs" dxfId="3604" priority="85" operator="equal">
      <formula>0.5</formula>
    </cfRule>
    <cfRule type="cellIs" dxfId="3603" priority="86" operator="lessThan">
      <formula>0.5</formula>
    </cfRule>
  </conditionalFormatting>
  <conditionalFormatting sqref="H27">
    <cfRule type="containsText" dxfId="3602" priority="74" operator="containsText" text="NOT MET">
      <formula>NOT(ISERROR(SEARCH("NOT MET",H27)))</formula>
    </cfRule>
    <cfRule type="containsText" dxfId="3601" priority="75" operator="containsText" text="PARTIAL MET">
      <formula>NOT(ISERROR(SEARCH("PARTIAL MET",H27)))</formula>
    </cfRule>
    <cfRule type="containsText" dxfId="3600" priority="76" operator="containsText" text="MET">
      <formula>NOT(ISERROR(SEARCH("MET",H27)))</formula>
    </cfRule>
    <cfRule type="containsText" dxfId="3599" priority="77" operator="containsText" text="NOT MET">
      <formula>NOT(ISERROR(SEARCH("NOT MET",H27)))</formula>
    </cfRule>
    <cfRule type="containsText" dxfId="3598" priority="78" operator="containsText" text="PARTIAL MET">
      <formula>NOT(ISERROR(SEARCH("PARTIAL MET",H27)))</formula>
    </cfRule>
    <cfRule type="containsText" dxfId="3597" priority="79" operator="containsText" text="MET">
      <formula>NOT(ISERROR(SEARCH("MET",H27)))</formula>
    </cfRule>
  </conditionalFormatting>
  <conditionalFormatting sqref="H31">
    <cfRule type="containsText" dxfId="3596" priority="67" operator="containsText" text="NOT MET">
      <formula>NOT(ISERROR(SEARCH("NOT MET",H31)))</formula>
    </cfRule>
    <cfRule type="containsText" dxfId="3595" priority="68" operator="containsText" text="PARTIAL MET">
      <formula>NOT(ISERROR(SEARCH("PARTIAL MET",H31)))</formula>
    </cfRule>
    <cfRule type="containsText" dxfId="3594" priority="69" operator="containsText" text="MET">
      <formula>NOT(ISERROR(SEARCH("MET",H31)))</formula>
    </cfRule>
    <cfRule type="containsText" dxfId="3593" priority="70" operator="containsText" text="NOT MET">
      <formula>NOT(ISERROR(SEARCH("NOT MET",H31)))</formula>
    </cfRule>
    <cfRule type="containsText" dxfId="3592" priority="71" operator="containsText" text="PARTIAL MET">
      <formula>NOT(ISERROR(SEARCH("PARTIAL MET",H31)))</formula>
    </cfRule>
    <cfRule type="containsText" dxfId="3591" priority="72" operator="containsText" text="MET">
      <formula>NOT(ISERROR(SEARCH("MET",H31)))</formula>
    </cfRule>
  </conditionalFormatting>
  <conditionalFormatting sqref="D32:D35">
    <cfRule type="colorScale" priority="53">
      <colorScale>
        <cfvo type="num" val="0"/>
        <cfvo type="num" val="1"/>
        <cfvo type="num" val="2"/>
        <color rgb="FFFF0000"/>
        <color rgb="FFFFFF00"/>
        <color rgb="FF057D19"/>
      </colorScale>
    </cfRule>
    <cfRule type="cellIs" dxfId="3590" priority="54" operator="equal">
      <formula>1</formula>
    </cfRule>
    <cfRule type="cellIs" dxfId="3589" priority="55" operator="equal">
      <formula>2</formula>
    </cfRule>
    <cfRule type="cellIs" dxfId="3588" priority="56" operator="equal">
      <formula>3</formula>
    </cfRule>
    <cfRule type="cellIs" dxfId="3587" priority="57" operator="equal">
      <formula>2</formula>
    </cfRule>
    <cfRule type="cellIs" dxfId="3586" priority="58" operator="equal">
      <formula>1</formula>
    </cfRule>
    <cfRule type="cellIs" dxfId="3585" priority="59" operator="equal">
      <formula>0</formula>
    </cfRule>
    <cfRule type="cellIs" dxfId="3584" priority="60" operator="equal">
      <formula>1</formula>
    </cfRule>
    <cfRule type="cellIs" dxfId="3583" priority="61" operator="equal">
      <formula>2</formula>
    </cfRule>
    <cfRule type="cellIs" dxfId="3582" priority="62" operator="equal">
      <formula>3</formula>
    </cfRule>
  </conditionalFormatting>
  <conditionalFormatting sqref="D32:D35">
    <cfRule type="colorScale" priority="63">
      <colorScale>
        <cfvo type="num" val="0"/>
        <cfvo type="percentile" val="50"/>
        <cfvo type="max"/>
        <color rgb="FFF8696B"/>
        <color rgb="FFFFEB84"/>
        <color rgb="FF63BE7B"/>
      </colorScale>
    </cfRule>
    <cfRule type="colorScale" priority="64">
      <colorScale>
        <cfvo type="percent" val="&quot;*&quot;"/>
        <cfvo type="percentile" val="50"/>
        <cfvo type="max"/>
        <color theme="6"/>
        <color rgb="FFFFEB84"/>
        <color rgb="FF63BE7B"/>
      </colorScale>
    </cfRule>
    <cfRule type="colorScale" priority="65">
      <colorScale>
        <cfvo type="num" val="0"/>
        <cfvo type="num" val="1"/>
        <cfvo type="num" val="2"/>
        <color theme="2" tint="-0.749992370372631"/>
        <color theme="3"/>
        <color theme="7"/>
      </colorScale>
    </cfRule>
    <cfRule type="expression" dxfId="3581" priority="66">
      <formula>3</formula>
    </cfRule>
  </conditionalFormatting>
  <conditionalFormatting sqref="D24:D26">
    <cfRule type="colorScale" priority="39">
      <colorScale>
        <cfvo type="num" val="0"/>
        <cfvo type="num" val="1"/>
        <cfvo type="num" val="2"/>
        <color rgb="FFFF0000"/>
        <color rgb="FFFFFF00"/>
        <color rgb="FF057D19"/>
      </colorScale>
    </cfRule>
    <cfRule type="cellIs" dxfId="3580" priority="40" operator="equal">
      <formula>1</formula>
    </cfRule>
    <cfRule type="cellIs" dxfId="3579" priority="41" operator="equal">
      <formula>2</formula>
    </cfRule>
    <cfRule type="cellIs" dxfId="3578" priority="42" operator="equal">
      <formula>3</formula>
    </cfRule>
    <cfRule type="cellIs" dxfId="3577" priority="43" operator="equal">
      <formula>2</formula>
    </cfRule>
    <cfRule type="cellIs" dxfId="3576" priority="44" operator="equal">
      <formula>1</formula>
    </cfRule>
    <cfRule type="cellIs" dxfId="3575" priority="45" operator="equal">
      <formula>0</formula>
    </cfRule>
    <cfRule type="cellIs" dxfId="3574" priority="46" operator="equal">
      <formula>1</formula>
    </cfRule>
    <cfRule type="cellIs" dxfId="3573" priority="47" operator="equal">
      <formula>2</formula>
    </cfRule>
    <cfRule type="cellIs" dxfId="3572" priority="48" operator="equal">
      <formula>3</formula>
    </cfRule>
  </conditionalFormatting>
  <conditionalFormatting sqref="D24:D26">
    <cfRule type="colorScale" priority="49">
      <colorScale>
        <cfvo type="num" val="0"/>
        <cfvo type="percentile" val="50"/>
        <cfvo type="max"/>
        <color rgb="FFF8696B"/>
        <color rgb="FFFFEB84"/>
        <color rgb="FF63BE7B"/>
      </colorScale>
    </cfRule>
    <cfRule type="colorScale" priority="50">
      <colorScale>
        <cfvo type="percent" val="&quot;*&quot;"/>
        <cfvo type="percentile" val="50"/>
        <cfvo type="max"/>
        <color theme="6"/>
        <color rgb="FFFFEB84"/>
        <color rgb="FF63BE7B"/>
      </colorScale>
    </cfRule>
    <cfRule type="colorScale" priority="51">
      <colorScale>
        <cfvo type="num" val="0"/>
        <cfvo type="num" val="1"/>
        <cfvo type="num" val="2"/>
        <color theme="2" tint="-0.749992370372631"/>
        <color theme="3"/>
        <color theme="7"/>
      </colorScale>
    </cfRule>
    <cfRule type="expression" dxfId="3571" priority="52">
      <formula>3</formula>
    </cfRule>
  </conditionalFormatting>
  <conditionalFormatting sqref="D20:D22">
    <cfRule type="colorScale" priority="25">
      <colorScale>
        <cfvo type="num" val="0"/>
        <cfvo type="num" val="1"/>
        <cfvo type="num" val="2"/>
        <color rgb="FFFF0000"/>
        <color rgb="FFFFFF00"/>
        <color rgb="FF057D19"/>
      </colorScale>
    </cfRule>
    <cfRule type="cellIs" dxfId="3570" priority="26" operator="equal">
      <formula>1</formula>
    </cfRule>
    <cfRule type="cellIs" dxfId="3569" priority="27" operator="equal">
      <formula>2</formula>
    </cfRule>
    <cfRule type="cellIs" dxfId="3568" priority="28" operator="equal">
      <formula>3</formula>
    </cfRule>
    <cfRule type="cellIs" dxfId="3567" priority="29" operator="equal">
      <formula>2</formula>
    </cfRule>
    <cfRule type="cellIs" dxfId="3566" priority="30" operator="equal">
      <formula>1</formula>
    </cfRule>
    <cfRule type="cellIs" dxfId="3565" priority="31" operator="equal">
      <formula>0</formula>
    </cfRule>
    <cfRule type="cellIs" dxfId="3564" priority="32" operator="equal">
      <formula>1</formula>
    </cfRule>
    <cfRule type="cellIs" dxfId="3563" priority="33" operator="equal">
      <formula>2</formula>
    </cfRule>
    <cfRule type="cellIs" dxfId="3562" priority="34" operator="equal">
      <formula>3</formula>
    </cfRule>
  </conditionalFormatting>
  <conditionalFormatting sqref="D20:D22">
    <cfRule type="colorScale" priority="35">
      <colorScale>
        <cfvo type="num" val="0"/>
        <cfvo type="percentile" val="50"/>
        <cfvo type="max"/>
        <color rgb="FFF8696B"/>
        <color rgb="FFFFEB84"/>
        <color rgb="FF63BE7B"/>
      </colorScale>
    </cfRule>
    <cfRule type="colorScale" priority="36">
      <colorScale>
        <cfvo type="percent" val="&quot;*&quot;"/>
        <cfvo type="percentile" val="50"/>
        <cfvo type="max"/>
        <color theme="6"/>
        <color rgb="FFFFEB84"/>
        <color rgb="FF63BE7B"/>
      </colorScale>
    </cfRule>
    <cfRule type="colorScale" priority="37">
      <colorScale>
        <cfvo type="num" val="0"/>
        <cfvo type="num" val="1"/>
        <cfvo type="num" val="2"/>
        <color theme="2" tint="-0.749992370372631"/>
        <color theme="3"/>
        <color theme="7"/>
      </colorScale>
    </cfRule>
    <cfRule type="expression" dxfId="3561" priority="38">
      <formula>3</formula>
    </cfRule>
  </conditionalFormatting>
  <conditionalFormatting sqref="D13:D18">
    <cfRule type="colorScale" priority="11">
      <colorScale>
        <cfvo type="num" val="0"/>
        <cfvo type="num" val="1"/>
        <cfvo type="num" val="2"/>
        <color rgb="FFFF0000"/>
        <color rgb="FFFFFF00"/>
        <color rgb="FF057D19"/>
      </colorScale>
    </cfRule>
    <cfRule type="cellIs" dxfId="3560" priority="12" operator="equal">
      <formula>1</formula>
    </cfRule>
    <cfRule type="cellIs" dxfId="3559" priority="13" operator="equal">
      <formula>2</formula>
    </cfRule>
    <cfRule type="cellIs" dxfId="3558" priority="14" operator="equal">
      <formula>3</formula>
    </cfRule>
    <cfRule type="cellIs" dxfId="3557" priority="15" operator="equal">
      <formula>2</formula>
    </cfRule>
    <cfRule type="cellIs" dxfId="3556" priority="16" operator="equal">
      <formula>1</formula>
    </cfRule>
    <cfRule type="cellIs" dxfId="3555" priority="17" operator="equal">
      <formula>0</formula>
    </cfRule>
    <cfRule type="cellIs" dxfId="3554" priority="18" operator="equal">
      <formula>1</formula>
    </cfRule>
    <cfRule type="cellIs" dxfId="3553" priority="19" operator="equal">
      <formula>2</formula>
    </cfRule>
    <cfRule type="cellIs" dxfId="3552" priority="20" operator="equal">
      <formula>3</formula>
    </cfRule>
  </conditionalFormatting>
  <conditionalFormatting sqref="D13:D18">
    <cfRule type="colorScale" priority="21">
      <colorScale>
        <cfvo type="num" val="0"/>
        <cfvo type="percentile" val="50"/>
        <cfvo type="max"/>
        <color rgb="FFF8696B"/>
        <color rgb="FFFFEB84"/>
        <color rgb="FF63BE7B"/>
      </colorScale>
    </cfRule>
    <cfRule type="colorScale" priority="22">
      <colorScale>
        <cfvo type="percent" val="&quot;*&quot;"/>
        <cfvo type="percentile" val="50"/>
        <cfvo type="max"/>
        <color theme="6"/>
        <color rgb="FFFFEB84"/>
        <color rgb="FF63BE7B"/>
      </colorScale>
    </cfRule>
    <cfRule type="colorScale" priority="23">
      <colorScale>
        <cfvo type="num" val="0"/>
        <cfvo type="num" val="1"/>
        <cfvo type="num" val="2"/>
        <color theme="2" tint="-0.749992370372631"/>
        <color theme="3"/>
        <color theme="7"/>
      </colorScale>
    </cfRule>
    <cfRule type="expression" dxfId="3551" priority="24">
      <formula>3</formula>
    </cfRule>
  </conditionalFormatting>
  <conditionalFormatting sqref="O32:O35">
    <cfRule type="containsText" dxfId="3550" priority="9" operator="containsText" text="غير مكتمل">
      <formula>NOT(ISERROR(SEARCH("غير مكتمل",O32)))</formula>
    </cfRule>
    <cfRule type="containsText" dxfId="3549" priority="10" operator="containsText" text="مكتمل">
      <formula>NOT(ISERROR(SEARCH("مكتمل",O32)))</formula>
    </cfRule>
  </conditionalFormatting>
  <conditionalFormatting sqref="O29:O30">
    <cfRule type="containsText" dxfId="3548" priority="7" operator="containsText" text="غير مكتمل">
      <formula>NOT(ISERROR(SEARCH("غير مكتمل",O29)))</formula>
    </cfRule>
    <cfRule type="containsText" dxfId="3547" priority="8" operator="containsText" text="مكتمل">
      <formula>NOT(ISERROR(SEARCH("مكتمل",O29)))</formula>
    </cfRule>
  </conditionalFormatting>
  <conditionalFormatting sqref="O25:O26">
    <cfRule type="containsText" dxfId="3546" priority="5" operator="containsText" text="غير مكتمل">
      <formula>NOT(ISERROR(SEARCH("غير مكتمل",O25)))</formula>
    </cfRule>
    <cfRule type="containsText" dxfId="3545" priority="6" operator="containsText" text="مكتمل">
      <formula>NOT(ISERROR(SEARCH("مكتمل",O25)))</formula>
    </cfRule>
  </conditionalFormatting>
  <conditionalFormatting sqref="O20:O22">
    <cfRule type="containsText" dxfId="3544" priority="3" operator="containsText" text="غير مكتمل">
      <formula>NOT(ISERROR(SEARCH("غير مكتمل",O20)))</formula>
    </cfRule>
    <cfRule type="containsText" dxfId="3543" priority="4" operator="containsText" text="مكتمل">
      <formula>NOT(ISERROR(SEARCH("مكتمل",O20)))</formula>
    </cfRule>
  </conditionalFormatting>
  <conditionalFormatting sqref="O15:O18">
    <cfRule type="containsText" dxfId="3542" priority="1" operator="containsText" text="غير مكتمل">
      <formula>NOT(ISERROR(SEARCH("غير مكتمل",O15)))</formula>
    </cfRule>
    <cfRule type="containsText" dxfId="3541" priority="2" operator="containsText" text="مكتمل">
      <formula>NOT(ISERROR(SEARCH("مكتمل",O15)))</formula>
    </cfRule>
  </conditionalFormatting>
  <dataValidations count="3">
    <dataValidation type="list" allowBlank="1" showInputMessage="1" showErrorMessage="1" sqref="O24:O26 O20:O22 O28:O30 O32:O35 O13:O18">
      <formula1>"مكتمل,غير مكتمل"</formula1>
    </dataValidation>
    <dataValidation type="list" allowBlank="1" showInputMessage="1" showErrorMessage="1" sqref="D2 E4 D5:D11 D20:D22 D13:D18 D24:D26 D28:D30 D32:D35">
      <formula1>$K$6:$K$9</formula1>
    </dataValidation>
    <dataValidation type="custom" allowBlank="1" showErrorMessage="1" errorTitle="evaluation score error" error="scoring is only 0 or 1 or 2" promptTitle="standard evaluation score" prompt="enter 0 or 1 or 2" sqref="C32">
      <formula1>E32*$I$11+F32*$J$11+G32*$K$11</formula1>
    </dataValidation>
  </dataValidations>
  <pageMargins left="0.7" right="0.7" top="0.75" bottom="0.75" header="0.3" footer="0.3"/>
  <pageSetup paperSize="9" orientation="portrait" horizontalDpi="4294967292"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160" operator="containsText" id="{8C883878-E631-4580-B55F-B87BDD03DEA2}">
            <xm:f>NOT(ISERROR(SEARCH($H$6,H12)))</xm:f>
            <xm:f>$H$6</xm:f>
            <x14:dxf>
              <fill>
                <patternFill>
                  <bgColor rgb="FF297B29"/>
                </patternFill>
              </fill>
            </x14:dxf>
          </x14:cfRule>
          <xm:sqref>H12</xm:sqref>
        </x14:conditionalFormatting>
        <x14:conditionalFormatting xmlns:xm="http://schemas.microsoft.com/office/excel/2006/main">
          <x14:cfRule type="containsText" priority="80" operator="containsText" id="{8AB1431E-7A9E-4094-A4F5-7603B7D393AE}">
            <xm:f>NOT(ISERROR(SEARCH($H$6,H27)))</xm:f>
            <xm:f>$H$6</xm:f>
            <x14:dxf>
              <fill>
                <patternFill>
                  <bgColor rgb="FF297B29"/>
                </patternFill>
              </fill>
            </x14:dxf>
          </x14:cfRule>
          <xm:sqref>H27</xm:sqref>
        </x14:conditionalFormatting>
        <x14:conditionalFormatting xmlns:xm="http://schemas.microsoft.com/office/excel/2006/main">
          <x14:cfRule type="containsText" priority="73" operator="containsText" id="{F124ECFE-912E-4A66-A4D4-A0EFA35F8AF6}">
            <xm:f>NOT(ISERROR(SEARCH($H$6,H31)))</xm:f>
            <xm:f>$H$6</xm:f>
            <x14:dxf>
              <fill>
                <patternFill>
                  <bgColor rgb="FF297B29"/>
                </patternFill>
              </fill>
            </x14:dxf>
          </x14:cfRule>
          <xm:sqref>H31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J21"/>
  <sheetViews>
    <sheetView zoomScale="77" zoomScaleNormal="77" workbookViewId="0">
      <selection activeCell="O6" sqref="O6"/>
    </sheetView>
  </sheetViews>
  <sheetFormatPr defaultRowHeight="15.75"/>
  <cols>
    <col min="1" max="1" width="9.25" customWidth="1"/>
    <col min="2" max="2" width="5" customWidth="1"/>
    <col min="3" max="3" width="15.875" customWidth="1"/>
    <col min="4" max="4" width="18.875" customWidth="1"/>
    <col min="5" max="5" width="23.25" customWidth="1"/>
    <col min="6" max="6" width="22.375" customWidth="1"/>
    <col min="7" max="7" width="17.75" customWidth="1"/>
    <col min="8" max="8" width="15.125" customWidth="1"/>
    <col min="9" max="9" width="14.25" customWidth="1"/>
    <col min="10" max="10" width="5.125" customWidth="1"/>
  </cols>
  <sheetData>
    <row r="1" spans="2:10">
      <c r="B1" s="2"/>
      <c r="C1" s="2"/>
      <c r="D1" s="2"/>
      <c r="E1" s="2"/>
      <c r="F1" s="2"/>
      <c r="G1" s="2"/>
      <c r="H1" s="2"/>
      <c r="I1" s="2"/>
      <c r="J1" s="2"/>
    </row>
    <row r="2" spans="2:10">
      <c r="B2" s="2"/>
      <c r="C2" s="294" t="s">
        <v>98</v>
      </c>
      <c r="D2" s="294"/>
      <c r="E2" s="294"/>
      <c r="F2" s="294"/>
      <c r="G2" s="294"/>
      <c r="H2" s="294"/>
      <c r="I2" s="294"/>
      <c r="J2" s="2"/>
    </row>
    <row r="3" spans="2:10" ht="18.75">
      <c r="B3" s="2"/>
      <c r="C3" s="296" t="s">
        <v>97</v>
      </c>
      <c r="D3" s="296"/>
      <c r="E3" s="296"/>
      <c r="F3" s="296"/>
      <c r="G3" s="296"/>
      <c r="H3" s="296"/>
      <c r="I3" s="296"/>
      <c r="J3" s="2"/>
    </row>
    <row r="4" spans="2:10" ht="18.75" customHeight="1">
      <c r="B4" s="2"/>
      <c r="C4" s="295" t="s">
        <v>0</v>
      </c>
      <c r="D4" s="295"/>
      <c r="E4" s="295"/>
      <c r="F4" s="295"/>
      <c r="G4" s="295"/>
      <c r="H4" s="295"/>
      <c r="I4" s="295"/>
      <c r="J4" s="2"/>
    </row>
    <row r="5" spans="2:10" ht="22.5" customHeight="1">
      <c r="B5" s="2"/>
      <c r="C5" s="80" t="s">
        <v>95</v>
      </c>
      <c r="D5" s="81" t="s">
        <v>53</v>
      </c>
      <c r="E5" s="86" t="s">
        <v>70</v>
      </c>
      <c r="F5" s="85" t="s">
        <v>71</v>
      </c>
      <c r="G5" s="82" t="s">
        <v>75</v>
      </c>
      <c r="H5" s="87" t="s">
        <v>84</v>
      </c>
      <c r="I5" s="83" t="s">
        <v>96</v>
      </c>
      <c r="J5" s="2"/>
    </row>
    <row r="6" spans="2:10" ht="21" customHeight="1">
      <c r="B6" s="2"/>
      <c r="C6" s="84">
        <v>44543</v>
      </c>
      <c r="D6" s="56">
        <f>APC!G12</f>
        <v>0.75</v>
      </c>
      <c r="E6" s="56">
        <f>APC!G19</f>
        <v>0.5</v>
      </c>
      <c r="F6" s="56">
        <f>APC!G23</f>
        <v>1</v>
      </c>
      <c r="G6" s="56">
        <f>APC!G27</f>
        <v>1</v>
      </c>
      <c r="H6" s="56">
        <f>APC!G31</f>
        <v>1</v>
      </c>
      <c r="I6" s="56">
        <f>AVERAGE(D6:H6)</f>
        <v>0.85</v>
      </c>
      <c r="J6" s="2"/>
    </row>
    <row r="7" spans="2:10">
      <c r="B7" s="2"/>
      <c r="J7" s="2"/>
    </row>
    <row r="8" spans="2:10">
      <c r="B8" s="2"/>
      <c r="J8" s="2"/>
    </row>
    <row r="9" spans="2:10">
      <c r="B9" s="2"/>
      <c r="J9" s="2"/>
    </row>
    <row r="10" spans="2:10">
      <c r="B10" s="2"/>
      <c r="J10" s="2"/>
    </row>
    <row r="11" spans="2:10">
      <c r="B11" s="2"/>
      <c r="J11" s="2"/>
    </row>
    <row r="12" spans="2:10">
      <c r="B12" s="2"/>
      <c r="J12" s="2"/>
    </row>
    <row r="13" spans="2:10">
      <c r="B13" s="2"/>
      <c r="J13" s="2"/>
    </row>
    <row r="14" spans="2:10">
      <c r="B14" s="2"/>
      <c r="J14" s="2"/>
    </row>
    <row r="15" spans="2:10">
      <c r="B15" s="2"/>
      <c r="J15" s="2"/>
    </row>
    <row r="16" spans="2:10">
      <c r="B16" s="2"/>
      <c r="J16" s="2"/>
    </row>
    <row r="17" spans="2:10">
      <c r="B17" s="2"/>
      <c r="J17" s="2"/>
    </row>
    <row r="18" spans="2:10">
      <c r="B18" s="2"/>
      <c r="J18" s="2"/>
    </row>
    <row r="19" spans="2:10">
      <c r="B19" s="2"/>
      <c r="J19" s="2"/>
    </row>
    <row r="20" spans="2:10">
      <c r="B20" s="2"/>
      <c r="J20" s="2"/>
    </row>
    <row r="21" spans="2:10">
      <c r="B21" s="2"/>
      <c r="C21" s="2"/>
      <c r="D21" s="2"/>
      <c r="E21" s="2"/>
      <c r="F21" s="2"/>
      <c r="G21" s="2"/>
      <c r="H21" s="2"/>
      <c r="I21" s="2"/>
      <c r="J21" s="2"/>
    </row>
  </sheetData>
  <sheetProtection algorithmName="SHA-512" hashValue="OXE3AaZ+IsLutZB+DYVliGBQrdPKPx0vUODmwvzxttsjNcftMDWNin2Y/U7eiRa6U8ePEsCiSUff3Ypf/88OIg==" saltValue="UUOoxmj2xpc63hlLNidbFg==" spinCount="100000" sheet="1" objects="1" scenarios="1" selectLockedCells="1"/>
  <mergeCells count="3">
    <mergeCell ref="C2:I2"/>
    <mergeCell ref="C4:I4"/>
    <mergeCell ref="C3:I3"/>
  </mergeCells>
  <conditionalFormatting sqref="D6">
    <cfRule type="containsText" dxfId="3537" priority="99" operator="containsText" text="N/A">
      <formula>NOT(ISERROR(SEARCH("N/A",D6)))</formula>
    </cfRule>
    <cfRule type="cellIs" dxfId="3536" priority="100" operator="equal">
      <formula>0.8</formula>
    </cfRule>
    <cfRule type="cellIs" dxfId="3535" priority="101" operator="greaterThan">
      <formula>0.8</formula>
    </cfRule>
    <cfRule type="cellIs" dxfId="3534" priority="102" operator="greaterThan">
      <formula>0.5</formula>
    </cfRule>
    <cfRule type="cellIs" dxfId="3533" priority="103" operator="equal">
      <formula>0.5</formula>
    </cfRule>
    <cfRule type="cellIs" dxfId="3532" priority="104" operator="lessThan">
      <formula>0.5</formula>
    </cfRule>
  </conditionalFormatting>
  <conditionalFormatting sqref="E6">
    <cfRule type="containsText" dxfId="3531" priority="93" operator="containsText" text="N/A">
      <formula>NOT(ISERROR(SEARCH("N/A",E6)))</formula>
    </cfRule>
    <cfRule type="cellIs" dxfId="3530" priority="94" operator="equal">
      <formula>0.8</formula>
    </cfRule>
    <cfRule type="cellIs" dxfId="3529" priority="95" operator="greaterThan">
      <formula>0.8</formula>
    </cfRule>
    <cfRule type="cellIs" dxfId="3528" priority="96" operator="greaterThan">
      <formula>0.5</formula>
    </cfRule>
    <cfRule type="cellIs" dxfId="3527" priority="97" operator="equal">
      <formula>0.5</formula>
    </cfRule>
    <cfRule type="cellIs" dxfId="3526" priority="98" operator="lessThan">
      <formula>0.5</formula>
    </cfRule>
  </conditionalFormatting>
  <conditionalFormatting sqref="F6">
    <cfRule type="containsText" dxfId="3525" priority="87" operator="containsText" text="N/A">
      <formula>NOT(ISERROR(SEARCH("N/A",F6)))</formula>
    </cfRule>
    <cfRule type="cellIs" dxfId="3524" priority="88" operator="equal">
      <formula>0.8</formula>
    </cfRule>
    <cfRule type="cellIs" dxfId="3523" priority="89" operator="greaterThan">
      <formula>0.8</formula>
    </cfRule>
    <cfRule type="cellIs" dxfId="3522" priority="90" operator="greaterThan">
      <formula>0.5</formula>
    </cfRule>
    <cfRule type="cellIs" dxfId="3521" priority="91" operator="equal">
      <formula>0.5</formula>
    </cfRule>
    <cfRule type="cellIs" dxfId="3520" priority="92" operator="lessThan">
      <formula>0.5</formula>
    </cfRule>
  </conditionalFormatting>
  <conditionalFormatting sqref="G6">
    <cfRule type="containsText" dxfId="3519" priority="81" operator="containsText" text="N/A">
      <formula>NOT(ISERROR(SEARCH("N/A",G6)))</formula>
    </cfRule>
    <cfRule type="cellIs" dxfId="3518" priority="82" operator="equal">
      <formula>0.8</formula>
    </cfRule>
    <cfRule type="cellIs" dxfId="3517" priority="83" operator="greaterThan">
      <formula>0.8</formula>
    </cfRule>
    <cfRule type="cellIs" dxfId="3516" priority="84" operator="greaterThan">
      <formula>0.5</formula>
    </cfRule>
    <cfRule type="cellIs" dxfId="3515" priority="85" operator="equal">
      <formula>0.5</formula>
    </cfRule>
    <cfRule type="cellIs" dxfId="3514" priority="86" operator="lessThan">
      <formula>0.5</formula>
    </cfRule>
  </conditionalFormatting>
  <conditionalFormatting sqref="H6">
    <cfRule type="containsText" dxfId="3513" priority="75" operator="containsText" text="N/A">
      <formula>NOT(ISERROR(SEARCH("N/A",H6)))</formula>
    </cfRule>
    <cfRule type="cellIs" dxfId="3512" priority="76" operator="equal">
      <formula>0.8</formula>
    </cfRule>
    <cfRule type="cellIs" dxfId="3511" priority="77" operator="greaterThan">
      <formula>0.8</formula>
    </cfRule>
    <cfRule type="cellIs" dxfId="3510" priority="78" operator="greaterThan">
      <formula>0.5</formula>
    </cfRule>
    <cfRule type="cellIs" dxfId="3509" priority="79" operator="equal">
      <formula>0.5</formula>
    </cfRule>
    <cfRule type="cellIs" dxfId="3508" priority="80" operator="lessThan">
      <formula>0.5</formula>
    </cfRule>
  </conditionalFormatting>
  <conditionalFormatting sqref="I6">
    <cfRule type="containsText" dxfId="3507" priority="69" operator="containsText" text="N/A">
      <formula>NOT(ISERROR(SEARCH("N/A",I6)))</formula>
    </cfRule>
    <cfRule type="cellIs" dxfId="3506" priority="70" operator="equal">
      <formula>0.8</formula>
    </cfRule>
    <cfRule type="cellIs" dxfId="3505" priority="71" operator="greaterThan">
      <formula>0.8</formula>
    </cfRule>
    <cfRule type="cellIs" dxfId="3504" priority="72" operator="greaterThan">
      <formula>0.5</formula>
    </cfRule>
    <cfRule type="cellIs" dxfId="3503" priority="73" operator="equal">
      <formula>0.5</formula>
    </cfRule>
    <cfRule type="cellIs" dxfId="3502" priority="74" operator="lessThan">
      <formula>0.5</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T228"/>
  <sheetViews>
    <sheetView topLeftCell="A38" zoomScale="41" zoomScaleNormal="41" workbookViewId="0">
      <selection activeCell="E41" sqref="E41:F41"/>
    </sheetView>
  </sheetViews>
  <sheetFormatPr defaultColWidth="12.75" defaultRowHeight="15.75"/>
  <cols>
    <col min="1" max="1" width="8.375" style="18" customWidth="1"/>
    <col min="2" max="2" width="14.25" style="30" customWidth="1"/>
    <col min="3" max="3" width="154.875" style="29" customWidth="1"/>
    <col min="4" max="4" width="20.125" style="29" customWidth="1"/>
    <col min="5" max="5" width="30.5" style="32" customWidth="1"/>
    <col min="6" max="6" width="13" style="29" customWidth="1"/>
    <col min="7" max="7" width="25.125" style="28" customWidth="1"/>
    <col min="8" max="8" width="28.375" style="28" customWidth="1"/>
    <col min="9" max="9" width="30.125" style="31" customWidth="1"/>
    <col min="10" max="10" width="22.5" style="18" customWidth="1"/>
    <col min="11" max="11" width="22.75" style="18" customWidth="1"/>
    <col min="12" max="12" width="31" style="31" customWidth="1"/>
    <col min="13" max="13" width="29.375" style="18" customWidth="1"/>
    <col min="14" max="14" width="24.625" style="18" customWidth="1"/>
    <col min="15" max="15" width="16.375" style="18" customWidth="1"/>
    <col min="16" max="16" width="12.75" style="60" customWidth="1"/>
    <col min="17" max="18" width="21" style="18" customWidth="1"/>
    <col min="19" max="16384" width="12.75" style="18"/>
  </cols>
  <sheetData>
    <row r="1" spans="1:20" ht="27.75" customHeight="1">
      <c r="A1" s="262"/>
      <c r="B1" s="262"/>
      <c r="C1" s="262"/>
      <c r="D1" s="262"/>
      <c r="E1" s="262"/>
      <c r="F1" s="262"/>
      <c r="G1" s="262"/>
      <c r="H1" s="262"/>
      <c r="I1" s="262"/>
      <c r="J1" s="262"/>
      <c r="K1" s="262"/>
      <c r="L1" s="262"/>
      <c r="M1" s="262"/>
      <c r="N1" s="262"/>
      <c r="O1" s="262"/>
      <c r="P1" s="262"/>
      <c r="Q1" s="17"/>
      <c r="R1" s="17"/>
      <c r="S1" s="17"/>
    </row>
    <row r="2" spans="1:20" ht="48" customHeight="1">
      <c r="A2" s="263" t="s">
        <v>51</v>
      </c>
      <c r="B2" s="263"/>
      <c r="C2" s="263"/>
      <c r="D2" s="263"/>
      <c r="E2" s="263"/>
      <c r="F2" s="263"/>
      <c r="G2" s="263"/>
      <c r="H2" s="263"/>
      <c r="I2" s="263"/>
      <c r="J2" s="263"/>
      <c r="K2" s="263"/>
      <c r="L2" s="263"/>
      <c r="M2" s="263"/>
      <c r="N2" s="263"/>
      <c r="O2" s="263"/>
      <c r="P2" s="264"/>
      <c r="Q2" s="17"/>
      <c r="R2" s="17"/>
      <c r="S2" s="17"/>
    </row>
    <row r="3" spans="1:20" ht="45.75" customHeight="1">
      <c r="A3" s="265"/>
      <c r="B3" s="19"/>
      <c r="C3" s="266" t="s">
        <v>100</v>
      </c>
      <c r="D3" s="267"/>
      <c r="E3" s="267"/>
      <c r="F3" s="267"/>
      <c r="G3" s="267"/>
      <c r="H3" s="267"/>
      <c r="I3" s="267"/>
      <c r="J3" s="267"/>
      <c r="K3" s="267"/>
      <c r="L3" s="267"/>
      <c r="M3" s="267"/>
      <c r="N3" s="267"/>
      <c r="O3" s="20"/>
      <c r="P3" s="265"/>
      <c r="Q3" s="17"/>
      <c r="R3" s="17"/>
      <c r="S3" s="17"/>
    </row>
    <row r="4" spans="1:20" ht="42" customHeight="1">
      <c r="A4" s="265"/>
      <c r="B4" s="21"/>
      <c r="C4" s="259"/>
      <c r="D4" s="22"/>
      <c r="E4" s="303" t="s">
        <v>0</v>
      </c>
      <c r="F4" s="303"/>
      <c r="G4" s="303"/>
      <c r="H4" s="303"/>
      <c r="I4" s="303"/>
      <c r="J4" s="303"/>
      <c r="K4" s="303"/>
      <c r="L4" s="303"/>
      <c r="M4" s="303"/>
      <c r="N4" s="20"/>
      <c r="O4" s="20"/>
      <c r="P4" s="265"/>
      <c r="Q4" s="17"/>
      <c r="R4" s="17"/>
      <c r="S4" s="17"/>
    </row>
    <row r="5" spans="1:20" ht="52.5" customHeight="1">
      <c r="A5" s="265"/>
      <c r="B5" s="21"/>
      <c r="C5" s="260"/>
      <c r="D5" s="260"/>
      <c r="E5" s="269"/>
      <c r="F5" s="304" t="s">
        <v>33</v>
      </c>
      <c r="G5" s="305"/>
      <c r="H5" s="306" t="s">
        <v>34</v>
      </c>
      <c r="I5" s="307"/>
      <c r="J5" s="308"/>
      <c r="K5" s="89" t="s">
        <v>4</v>
      </c>
      <c r="L5" s="90" t="s">
        <v>35</v>
      </c>
      <c r="M5" s="19"/>
      <c r="N5" s="260"/>
      <c r="O5" s="260"/>
      <c r="P5" s="265"/>
      <c r="Q5" s="17"/>
      <c r="R5" s="17"/>
      <c r="S5" s="17"/>
    </row>
    <row r="6" spans="1:20" s="23" customFormat="1" ht="39.75" customHeight="1">
      <c r="A6" s="265"/>
      <c r="B6" s="21"/>
      <c r="C6" s="260"/>
      <c r="D6" s="260"/>
      <c r="E6" s="269"/>
      <c r="F6" s="275" t="s">
        <v>1</v>
      </c>
      <c r="G6" s="276"/>
      <c r="H6" s="277" t="s">
        <v>36</v>
      </c>
      <c r="I6" s="278"/>
      <c r="J6" s="279"/>
      <c r="K6" s="42">
        <v>2</v>
      </c>
      <c r="L6" s="39" t="s">
        <v>37</v>
      </c>
      <c r="M6" s="19"/>
      <c r="N6" s="260"/>
      <c r="O6" s="260"/>
      <c r="P6" s="265"/>
      <c r="Q6" s="17"/>
      <c r="R6" s="17"/>
      <c r="S6" s="17"/>
    </row>
    <row r="7" spans="1:20" s="23" customFormat="1" ht="33.75" customHeight="1">
      <c r="A7" s="265"/>
      <c r="B7" s="21"/>
      <c r="C7" s="260"/>
      <c r="D7" s="260"/>
      <c r="E7" s="269"/>
      <c r="F7" s="280" t="s">
        <v>2</v>
      </c>
      <c r="G7" s="281"/>
      <c r="H7" s="277" t="s">
        <v>38</v>
      </c>
      <c r="I7" s="278"/>
      <c r="J7" s="279"/>
      <c r="K7" s="42">
        <v>1</v>
      </c>
      <c r="L7" s="15" t="s">
        <v>39</v>
      </c>
      <c r="M7" s="19"/>
      <c r="N7" s="260"/>
      <c r="O7" s="260"/>
      <c r="P7" s="265"/>
      <c r="Q7" s="17"/>
      <c r="R7" s="17"/>
      <c r="S7" s="17"/>
    </row>
    <row r="8" spans="1:20" s="23" customFormat="1" ht="39" customHeight="1">
      <c r="A8" s="265"/>
      <c r="B8" s="21"/>
      <c r="C8" s="260"/>
      <c r="D8" s="260"/>
      <c r="E8" s="269"/>
      <c r="F8" s="282" t="s">
        <v>3</v>
      </c>
      <c r="G8" s="283"/>
      <c r="H8" s="277" t="s">
        <v>40</v>
      </c>
      <c r="I8" s="278"/>
      <c r="J8" s="279"/>
      <c r="K8" s="42">
        <v>0</v>
      </c>
      <c r="L8" s="40" t="s">
        <v>5</v>
      </c>
      <c r="M8" s="19"/>
      <c r="N8" s="260"/>
      <c r="O8" s="260"/>
      <c r="P8" s="265"/>
      <c r="Q8" s="17"/>
      <c r="R8" s="17"/>
      <c r="S8" s="17"/>
    </row>
    <row r="9" spans="1:20" s="24" customFormat="1" ht="38.25" customHeight="1">
      <c r="A9" s="265"/>
      <c r="B9" s="21"/>
      <c r="C9" s="261"/>
      <c r="D9" s="260"/>
      <c r="E9" s="269"/>
      <c r="F9" s="284" t="s">
        <v>41</v>
      </c>
      <c r="G9" s="285"/>
      <c r="H9" s="277" t="s">
        <v>42</v>
      </c>
      <c r="I9" s="278"/>
      <c r="J9" s="279"/>
      <c r="K9" s="42" t="s">
        <v>43</v>
      </c>
      <c r="L9" s="41" t="s">
        <v>43</v>
      </c>
      <c r="M9" s="19"/>
      <c r="N9" s="261"/>
      <c r="O9" s="261"/>
      <c r="P9" s="265"/>
      <c r="Q9" s="17"/>
      <c r="R9" s="17"/>
      <c r="S9" s="17"/>
    </row>
    <row r="10" spans="1:20" s="24" customFormat="1" ht="45.75" customHeight="1">
      <c r="A10" s="265"/>
      <c r="B10" s="241" t="s">
        <v>148</v>
      </c>
      <c r="C10" s="242" t="s">
        <v>154</v>
      </c>
      <c r="D10" s="241" t="s">
        <v>4</v>
      </c>
      <c r="E10" s="249" t="s">
        <v>44</v>
      </c>
      <c r="F10" s="250"/>
      <c r="G10" s="253" t="s">
        <v>45</v>
      </c>
      <c r="H10" s="253" t="s">
        <v>46</v>
      </c>
      <c r="I10" s="254" t="s">
        <v>6</v>
      </c>
      <c r="J10" s="254"/>
      <c r="K10" s="254"/>
      <c r="L10" s="255" t="s">
        <v>7</v>
      </c>
      <c r="M10" s="255"/>
      <c r="N10" s="255"/>
      <c r="O10" s="256"/>
      <c r="P10" s="265"/>
      <c r="Q10" s="17"/>
      <c r="R10" s="17"/>
      <c r="S10" s="17"/>
    </row>
    <row r="11" spans="1:20" s="24" customFormat="1" ht="42" customHeight="1">
      <c r="A11" s="265"/>
      <c r="B11" s="241"/>
      <c r="C11" s="243"/>
      <c r="D11" s="241"/>
      <c r="E11" s="251"/>
      <c r="F11" s="252"/>
      <c r="G11" s="253"/>
      <c r="H11" s="253"/>
      <c r="I11" s="36" t="s">
        <v>47</v>
      </c>
      <c r="J11" s="65" t="s">
        <v>48</v>
      </c>
      <c r="K11" s="65" t="s">
        <v>49</v>
      </c>
      <c r="L11" s="66" t="s">
        <v>8</v>
      </c>
      <c r="M11" s="66" t="s">
        <v>9</v>
      </c>
      <c r="N11" s="66" t="s">
        <v>10</v>
      </c>
      <c r="O11" s="50" t="s">
        <v>11</v>
      </c>
      <c r="P11" s="265"/>
      <c r="Q11" s="23"/>
      <c r="R11" s="23"/>
      <c r="S11" s="23"/>
      <c r="T11" s="23"/>
    </row>
    <row r="12" spans="1:20" s="24" customFormat="1" ht="74.25" customHeight="1">
      <c r="A12" s="244"/>
      <c r="B12" s="52" t="s">
        <v>101</v>
      </c>
      <c r="C12" s="257" t="s">
        <v>152</v>
      </c>
      <c r="D12" s="258"/>
      <c r="E12" s="258"/>
      <c r="F12" s="258"/>
      <c r="G12" s="25">
        <f>IF(COUNT(D13:D18)=0,"N/A",SUM(D13:D18)/(COUNT(D13:D18)*2))</f>
        <v>0.5</v>
      </c>
      <c r="H12" s="26" t="str">
        <f>IF(G12="N/A","N/A", IF(G12&gt;=80%,"MET",IF(G12&gt;=50%,"PARTIAL MET","Not Met")))</f>
        <v>PARTIAL MET</v>
      </c>
      <c r="I12" s="245"/>
      <c r="J12" s="245"/>
      <c r="K12" s="245"/>
      <c r="L12" s="245"/>
      <c r="M12" s="245"/>
      <c r="N12" s="245"/>
      <c r="O12" s="246"/>
      <c r="P12" s="265"/>
      <c r="Q12" s="23"/>
      <c r="R12" s="23"/>
      <c r="S12" s="23"/>
      <c r="T12" s="23"/>
    </row>
    <row r="13" spans="1:20" s="23" customFormat="1" ht="74.25" customHeight="1">
      <c r="A13" s="244"/>
      <c r="B13" s="38">
        <v>1</v>
      </c>
      <c r="C13" s="67" t="s">
        <v>103</v>
      </c>
      <c r="D13" s="214">
        <v>1</v>
      </c>
      <c r="E13" s="247"/>
      <c r="F13" s="248"/>
      <c r="G13" s="16"/>
      <c r="H13" s="16"/>
      <c r="I13" s="69" t="s">
        <v>155</v>
      </c>
      <c r="J13" s="70"/>
      <c r="K13" s="70"/>
      <c r="L13" s="27"/>
      <c r="M13" s="27"/>
      <c r="N13" s="27"/>
      <c r="O13" s="79" t="s">
        <v>12</v>
      </c>
      <c r="P13" s="265"/>
    </row>
    <row r="14" spans="1:20" s="23" customFormat="1" ht="75" customHeight="1">
      <c r="A14" s="244"/>
      <c r="B14" s="38">
        <v>2</v>
      </c>
      <c r="C14" s="68" t="s">
        <v>104</v>
      </c>
      <c r="D14" s="214">
        <v>1</v>
      </c>
      <c r="E14" s="247"/>
      <c r="F14" s="248"/>
      <c r="G14" s="16"/>
      <c r="H14" s="16"/>
      <c r="I14" s="69" t="s">
        <v>1021</v>
      </c>
      <c r="J14" s="69" t="s">
        <v>1020</v>
      </c>
      <c r="K14" s="70"/>
      <c r="L14" s="27"/>
      <c r="M14" s="27"/>
      <c r="N14" s="27"/>
      <c r="O14" s="79" t="s">
        <v>13</v>
      </c>
      <c r="P14" s="265"/>
    </row>
    <row r="15" spans="1:20" s="23" customFormat="1" ht="70.5" customHeight="1">
      <c r="A15" s="244"/>
      <c r="B15" s="38">
        <v>3</v>
      </c>
      <c r="C15" s="68" t="s">
        <v>105</v>
      </c>
      <c r="D15" s="214">
        <v>2</v>
      </c>
      <c r="E15" s="247"/>
      <c r="F15" s="248"/>
      <c r="G15" s="16"/>
      <c r="H15" s="16"/>
      <c r="I15" s="69" t="s">
        <v>1022</v>
      </c>
      <c r="J15" s="69" t="s">
        <v>1023</v>
      </c>
      <c r="K15" s="70"/>
      <c r="L15" s="27"/>
      <c r="M15" s="27"/>
      <c r="N15" s="27"/>
      <c r="O15" s="62" t="s">
        <v>12</v>
      </c>
      <c r="P15" s="265"/>
    </row>
    <row r="16" spans="1:20" s="23" customFormat="1" ht="67.5" customHeight="1">
      <c r="A16" s="244"/>
      <c r="B16" s="38">
        <v>4</v>
      </c>
      <c r="C16" s="68" t="s">
        <v>106</v>
      </c>
      <c r="D16" s="214">
        <v>0</v>
      </c>
      <c r="E16" s="247"/>
      <c r="F16" s="248"/>
      <c r="G16" s="16"/>
      <c r="H16" s="16"/>
      <c r="I16" s="69" t="s">
        <v>1025</v>
      </c>
      <c r="J16" s="70"/>
      <c r="K16" s="69" t="s">
        <v>1026</v>
      </c>
      <c r="L16" s="27"/>
      <c r="M16" s="27"/>
      <c r="N16" s="27"/>
      <c r="O16" s="62" t="s">
        <v>12</v>
      </c>
      <c r="P16" s="265"/>
    </row>
    <row r="17" spans="1:20" s="23" customFormat="1" ht="67.5" customHeight="1">
      <c r="A17" s="244"/>
      <c r="B17" s="38">
        <v>5</v>
      </c>
      <c r="C17" s="68" t="s">
        <v>107</v>
      </c>
      <c r="D17" s="214" t="s">
        <v>43</v>
      </c>
      <c r="E17" s="247"/>
      <c r="F17" s="248"/>
      <c r="G17" s="16"/>
      <c r="H17" s="16"/>
      <c r="I17" s="70"/>
      <c r="J17" s="69" t="s">
        <v>157</v>
      </c>
      <c r="K17" s="70"/>
      <c r="L17" s="27"/>
      <c r="M17" s="27"/>
      <c r="N17" s="27"/>
      <c r="O17" s="62" t="s">
        <v>12</v>
      </c>
      <c r="P17" s="265"/>
    </row>
    <row r="18" spans="1:20" s="23" customFormat="1" ht="63.75" customHeight="1">
      <c r="A18" s="244"/>
      <c r="B18" s="38">
        <v>6</v>
      </c>
      <c r="C18" s="68" t="s">
        <v>108</v>
      </c>
      <c r="D18" s="214" t="s">
        <v>43</v>
      </c>
      <c r="E18" s="247"/>
      <c r="F18" s="248"/>
      <c r="G18" s="16"/>
      <c r="H18" s="16"/>
      <c r="I18" s="69" t="s">
        <v>1024</v>
      </c>
      <c r="J18" s="69" t="s">
        <v>158</v>
      </c>
      <c r="K18" s="70"/>
      <c r="L18" s="27"/>
      <c r="M18" s="27"/>
      <c r="N18" s="27"/>
      <c r="O18" s="62" t="s">
        <v>12</v>
      </c>
      <c r="P18" s="265"/>
    </row>
    <row r="19" spans="1:20" s="24" customFormat="1" ht="59.25" customHeight="1">
      <c r="A19" s="244"/>
      <c r="B19" s="52" t="s">
        <v>109</v>
      </c>
      <c r="C19" s="257" t="s">
        <v>153</v>
      </c>
      <c r="D19" s="258"/>
      <c r="E19" s="258"/>
      <c r="F19" s="258"/>
      <c r="G19" s="25">
        <f>IF(COUNT(D20:D25)=0,"N/A",SUM(D20:D25)/(COUNT(D20:D25)*2))</f>
        <v>0.5</v>
      </c>
      <c r="H19" s="25" t="str">
        <f>IF(COUNT(E20:E25)=0,"N/A",SUM(E20:E25)/(COUNT(E20:E25)*2))</f>
        <v>N/A</v>
      </c>
      <c r="I19" s="245"/>
      <c r="J19" s="245"/>
      <c r="K19" s="245"/>
      <c r="L19" s="245"/>
      <c r="M19" s="245"/>
      <c r="N19" s="245"/>
      <c r="O19" s="246"/>
      <c r="P19" s="265"/>
      <c r="Q19" s="23"/>
      <c r="R19" s="23"/>
      <c r="S19" s="23"/>
      <c r="T19" s="23"/>
    </row>
    <row r="20" spans="1:20" s="23" customFormat="1" ht="70.5" customHeight="1">
      <c r="A20" s="244"/>
      <c r="B20" s="38">
        <v>1</v>
      </c>
      <c r="C20" s="68" t="s">
        <v>110</v>
      </c>
      <c r="D20" s="214" t="s">
        <v>43</v>
      </c>
      <c r="E20" s="247"/>
      <c r="F20" s="248"/>
      <c r="G20" s="16"/>
      <c r="H20" s="300"/>
      <c r="I20" s="91" t="s">
        <v>159</v>
      </c>
      <c r="J20" s="70"/>
      <c r="K20" s="70"/>
      <c r="L20" s="27"/>
      <c r="M20" s="27"/>
      <c r="N20" s="27"/>
      <c r="O20" s="62" t="s">
        <v>12</v>
      </c>
      <c r="P20" s="265"/>
    </row>
    <row r="21" spans="1:20" s="23" customFormat="1" ht="70.5" customHeight="1">
      <c r="A21" s="244"/>
      <c r="B21" s="38">
        <v>2</v>
      </c>
      <c r="C21" s="68" t="s">
        <v>111</v>
      </c>
      <c r="D21" s="214">
        <v>1</v>
      </c>
      <c r="E21" s="247"/>
      <c r="F21" s="248"/>
      <c r="G21" s="16"/>
      <c r="H21" s="301"/>
      <c r="I21" s="70"/>
      <c r="J21" s="91" t="s">
        <v>156</v>
      </c>
      <c r="K21" s="70"/>
      <c r="L21" s="27"/>
      <c r="M21" s="27"/>
      <c r="N21" s="27"/>
      <c r="O21" s="62" t="s">
        <v>12</v>
      </c>
      <c r="P21" s="265"/>
    </row>
    <row r="22" spans="1:20" s="23" customFormat="1" ht="70.5" customHeight="1">
      <c r="A22" s="244"/>
      <c r="B22" s="38">
        <v>3</v>
      </c>
      <c r="C22" s="68" t="s">
        <v>112</v>
      </c>
      <c r="D22" s="214" t="s">
        <v>43</v>
      </c>
      <c r="E22" s="247"/>
      <c r="F22" s="248"/>
      <c r="G22" s="16"/>
      <c r="H22" s="301"/>
      <c r="I22" s="69" t="s">
        <v>1029</v>
      </c>
      <c r="J22" s="69" t="s">
        <v>1027</v>
      </c>
      <c r="K22" s="91" t="s">
        <v>160</v>
      </c>
      <c r="L22" s="27"/>
      <c r="M22" s="27"/>
      <c r="N22" s="27"/>
      <c r="O22" s="62" t="s">
        <v>12</v>
      </c>
      <c r="P22" s="265"/>
    </row>
    <row r="23" spans="1:20" s="23" customFormat="1" ht="70.5" customHeight="1">
      <c r="A23" s="244"/>
      <c r="B23" s="38">
        <v>4</v>
      </c>
      <c r="C23" s="68" t="s">
        <v>113</v>
      </c>
      <c r="D23" s="214" t="s">
        <v>43</v>
      </c>
      <c r="E23" s="247"/>
      <c r="F23" s="248"/>
      <c r="G23" s="16"/>
      <c r="H23" s="301"/>
      <c r="I23" s="70"/>
      <c r="J23" s="91" t="s">
        <v>158</v>
      </c>
      <c r="K23" s="91" t="s">
        <v>161</v>
      </c>
      <c r="L23" s="27"/>
      <c r="M23" s="27"/>
      <c r="N23" s="27"/>
      <c r="O23" s="62" t="s">
        <v>12</v>
      </c>
      <c r="P23" s="265"/>
    </row>
    <row r="24" spans="1:20" s="23" customFormat="1" ht="68.25" customHeight="1">
      <c r="A24" s="244"/>
      <c r="B24" s="38">
        <v>5</v>
      </c>
      <c r="C24" s="68" t="s">
        <v>114</v>
      </c>
      <c r="D24" s="214" t="s">
        <v>43</v>
      </c>
      <c r="E24" s="247"/>
      <c r="F24" s="248"/>
      <c r="G24" s="16"/>
      <c r="H24" s="301"/>
      <c r="I24" s="70"/>
      <c r="J24" s="69" t="s">
        <v>1027</v>
      </c>
      <c r="K24" s="91" t="s">
        <v>1028</v>
      </c>
      <c r="L24" s="27"/>
      <c r="M24" s="27"/>
      <c r="N24" s="27"/>
      <c r="O24" s="62" t="s">
        <v>12</v>
      </c>
      <c r="P24" s="265"/>
    </row>
    <row r="25" spans="1:20" s="23" customFormat="1" ht="77.25" customHeight="1">
      <c r="A25" s="244"/>
      <c r="B25" s="38">
        <v>6</v>
      </c>
      <c r="C25" s="68" t="s">
        <v>115</v>
      </c>
      <c r="D25" s="214" t="s">
        <v>43</v>
      </c>
      <c r="E25" s="247"/>
      <c r="F25" s="248"/>
      <c r="G25" s="16"/>
      <c r="H25" s="302"/>
      <c r="I25" s="70" t="s">
        <v>1086</v>
      </c>
      <c r="J25" s="70"/>
      <c r="K25" s="91" t="s">
        <v>162</v>
      </c>
      <c r="L25" s="27"/>
      <c r="M25" s="27"/>
      <c r="N25" s="27"/>
      <c r="O25" s="62" t="s">
        <v>12</v>
      </c>
      <c r="P25" s="265"/>
    </row>
    <row r="26" spans="1:20" s="24" customFormat="1" ht="63" customHeight="1">
      <c r="A26" s="88"/>
      <c r="B26" s="52" t="s">
        <v>116</v>
      </c>
      <c r="C26" s="257" t="s">
        <v>147</v>
      </c>
      <c r="D26" s="258"/>
      <c r="E26" s="258"/>
      <c r="F26" s="258"/>
      <c r="G26" s="25">
        <f>IF(COUNT(D27:D30)=0,"N/A",SUM(D27:D30)/(COUNT(D27:D30)*2))</f>
        <v>0.5</v>
      </c>
      <c r="H26" s="25" t="str">
        <f>IF(COUNT(E27:E30)=0,"N/A",SUM(E27:E30)/(COUNT(E27:E30)*2))</f>
        <v>N/A</v>
      </c>
      <c r="I26" s="245"/>
      <c r="J26" s="245"/>
      <c r="K26" s="245"/>
      <c r="L26" s="245"/>
      <c r="M26" s="245"/>
      <c r="N26" s="245"/>
      <c r="O26" s="245"/>
      <c r="P26" s="265"/>
    </row>
    <row r="27" spans="1:20" s="23" customFormat="1" ht="86.25" customHeight="1">
      <c r="A27" s="53"/>
      <c r="B27" s="38">
        <v>1</v>
      </c>
      <c r="C27" s="68" t="s">
        <v>117</v>
      </c>
      <c r="D27" s="214">
        <v>0</v>
      </c>
      <c r="E27" s="247"/>
      <c r="F27" s="248"/>
      <c r="G27" s="44"/>
      <c r="H27" s="297"/>
      <c r="I27" s="91" t="s">
        <v>14</v>
      </c>
      <c r="J27" s="92"/>
      <c r="K27" s="92"/>
      <c r="L27" s="27"/>
      <c r="M27" s="27"/>
      <c r="N27" s="27"/>
      <c r="O27" s="62" t="s">
        <v>12</v>
      </c>
      <c r="P27" s="265"/>
      <c r="Q27" s="18"/>
      <c r="R27" s="18"/>
    </row>
    <row r="28" spans="1:20" s="23" customFormat="1" ht="66.75" customHeight="1">
      <c r="A28" s="53"/>
      <c r="B28" s="38">
        <v>2</v>
      </c>
      <c r="C28" s="68" t="s">
        <v>118</v>
      </c>
      <c r="D28" s="214">
        <v>0</v>
      </c>
      <c r="E28" s="247"/>
      <c r="F28" s="248"/>
      <c r="G28" s="45"/>
      <c r="H28" s="298"/>
      <c r="I28" s="91" t="s">
        <v>1030</v>
      </c>
      <c r="J28" s="91" t="s">
        <v>1031</v>
      </c>
      <c r="K28" s="92"/>
      <c r="L28" s="27"/>
      <c r="M28" s="27"/>
      <c r="N28" s="27"/>
      <c r="O28" s="62" t="s">
        <v>12</v>
      </c>
      <c r="P28" s="265"/>
      <c r="Q28" s="18"/>
      <c r="R28" s="18"/>
    </row>
    <row r="29" spans="1:20" s="23" customFormat="1" ht="70.5" customHeight="1">
      <c r="A29" s="53"/>
      <c r="B29" s="38">
        <v>3</v>
      </c>
      <c r="C29" s="68" t="s">
        <v>119</v>
      </c>
      <c r="D29" s="214">
        <v>2</v>
      </c>
      <c r="E29" s="247"/>
      <c r="F29" s="248"/>
      <c r="G29" s="45"/>
      <c r="H29" s="298"/>
      <c r="I29" s="92"/>
      <c r="J29" s="91" t="s">
        <v>163</v>
      </c>
      <c r="K29" s="93"/>
      <c r="L29" s="27"/>
      <c r="M29" s="27"/>
      <c r="N29" s="27"/>
      <c r="O29" s="62" t="s">
        <v>12</v>
      </c>
      <c r="P29" s="265"/>
      <c r="Q29" s="18"/>
      <c r="R29" s="18"/>
    </row>
    <row r="30" spans="1:20" s="23" customFormat="1" ht="78" customHeight="1">
      <c r="A30" s="53"/>
      <c r="B30" s="38">
        <v>4</v>
      </c>
      <c r="C30" s="68" t="s">
        <v>120</v>
      </c>
      <c r="D30" s="214">
        <v>2</v>
      </c>
      <c r="E30" s="247"/>
      <c r="F30" s="248"/>
      <c r="G30" s="45"/>
      <c r="H30" s="298"/>
      <c r="I30" s="92"/>
      <c r="J30" s="92"/>
      <c r="K30" s="91" t="s">
        <v>1241</v>
      </c>
      <c r="L30" s="27"/>
      <c r="M30" s="27"/>
      <c r="N30" s="27"/>
      <c r="O30" s="62" t="s">
        <v>12</v>
      </c>
      <c r="P30" s="265"/>
      <c r="Q30" s="18"/>
      <c r="R30" s="18"/>
    </row>
    <row r="31" spans="1:20" s="24" customFormat="1" ht="63.75" customHeight="1">
      <c r="A31" s="53"/>
      <c r="B31" s="52" t="s">
        <v>174</v>
      </c>
      <c r="C31" s="71" t="s">
        <v>121</v>
      </c>
      <c r="D31" s="72"/>
      <c r="E31" s="72"/>
      <c r="F31" s="72"/>
      <c r="G31" s="25">
        <f>IF(COUNT(D32:D35)=0,"N/A",SUM(D32:D35)/(COUNT(D32:D35)*2))</f>
        <v>1</v>
      </c>
      <c r="H31" s="25" t="str">
        <f>IF(COUNT(E32:E34)=0,"N/A",SUM(E32:E34)/(COUNT(E32:E34)*2))</f>
        <v>N/A</v>
      </c>
      <c r="I31" s="245"/>
      <c r="J31" s="245"/>
      <c r="K31" s="245"/>
      <c r="L31" s="245"/>
      <c r="M31" s="245"/>
      <c r="N31" s="245"/>
      <c r="O31" s="245"/>
      <c r="P31" s="265"/>
    </row>
    <row r="32" spans="1:20" s="23" customFormat="1" ht="63.75" customHeight="1">
      <c r="A32" s="53"/>
      <c r="B32" s="38">
        <v>1</v>
      </c>
      <c r="C32" s="68" t="s">
        <v>122</v>
      </c>
      <c r="D32" s="214">
        <v>2</v>
      </c>
      <c r="E32" s="247"/>
      <c r="F32" s="248"/>
      <c r="G32" s="45"/>
      <c r="H32" s="45"/>
      <c r="I32" s="91" t="s">
        <v>1033</v>
      </c>
      <c r="J32" s="91" t="s">
        <v>1032</v>
      </c>
      <c r="K32" s="92"/>
      <c r="L32" s="27"/>
      <c r="M32" s="27"/>
      <c r="N32" s="27"/>
      <c r="O32" s="62" t="s">
        <v>12</v>
      </c>
      <c r="P32" s="265"/>
      <c r="Q32" s="18"/>
      <c r="R32" s="18"/>
    </row>
    <row r="33" spans="1:18" s="23" customFormat="1" ht="78" customHeight="1">
      <c r="A33" s="53"/>
      <c r="B33" s="38">
        <v>2</v>
      </c>
      <c r="C33" s="68" t="s">
        <v>123</v>
      </c>
      <c r="D33" s="214">
        <v>2</v>
      </c>
      <c r="E33" s="247"/>
      <c r="F33" s="248"/>
      <c r="G33" s="45"/>
      <c r="H33" s="45"/>
      <c r="I33" s="91" t="s">
        <v>1037</v>
      </c>
      <c r="J33" s="91" t="s">
        <v>1034</v>
      </c>
      <c r="K33" s="193" t="s">
        <v>1051</v>
      </c>
      <c r="L33" s="27"/>
      <c r="M33" s="27"/>
      <c r="N33" s="27"/>
      <c r="O33" s="62" t="s">
        <v>12</v>
      </c>
      <c r="P33" s="265"/>
      <c r="Q33" s="18"/>
      <c r="R33" s="18"/>
    </row>
    <row r="34" spans="1:18" s="23" customFormat="1" ht="66" customHeight="1">
      <c r="A34" s="53"/>
      <c r="B34" s="38">
        <v>3</v>
      </c>
      <c r="C34" s="68" t="s">
        <v>124</v>
      </c>
      <c r="D34" s="214">
        <v>2</v>
      </c>
      <c r="E34" s="247"/>
      <c r="F34" s="248"/>
      <c r="G34" s="45"/>
      <c r="H34" s="45"/>
      <c r="I34" s="91" t="s">
        <v>1035</v>
      </c>
      <c r="J34" s="91" t="s">
        <v>1036</v>
      </c>
      <c r="K34" s="93"/>
      <c r="L34" s="27"/>
      <c r="M34" s="27"/>
      <c r="N34" s="27"/>
      <c r="O34" s="62" t="s">
        <v>12</v>
      </c>
      <c r="P34" s="265"/>
      <c r="Q34" s="18"/>
      <c r="R34" s="18"/>
    </row>
    <row r="35" spans="1:18" s="23" customFormat="1" ht="80.25" customHeight="1">
      <c r="A35" s="53"/>
      <c r="B35" s="38">
        <v>5</v>
      </c>
      <c r="C35" s="68" t="s">
        <v>125</v>
      </c>
      <c r="D35" s="214">
        <v>2</v>
      </c>
      <c r="E35" s="247"/>
      <c r="F35" s="248"/>
      <c r="G35" s="45"/>
      <c r="H35" s="45"/>
      <c r="I35" s="91" t="s">
        <v>1049</v>
      </c>
      <c r="J35" s="91" t="s">
        <v>1050</v>
      </c>
      <c r="K35" s="91" t="s">
        <v>166</v>
      </c>
      <c r="L35" s="27"/>
      <c r="M35" s="27"/>
      <c r="N35" s="27"/>
      <c r="O35" s="62" t="s">
        <v>13</v>
      </c>
      <c r="P35" s="265"/>
      <c r="Q35" s="18"/>
      <c r="R35" s="18"/>
    </row>
    <row r="36" spans="1:18" s="24" customFormat="1" ht="73.5" customHeight="1">
      <c r="A36" s="53"/>
      <c r="B36" s="52" t="s">
        <v>126</v>
      </c>
      <c r="C36" s="291" t="s">
        <v>127</v>
      </c>
      <c r="D36" s="292"/>
      <c r="E36" s="292"/>
      <c r="F36" s="293"/>
      <c r="G36" s="25">
        <f>IF(COUNT(D37:D42)=0,"N/A",SUM(D37:D42)/(COUNT(D37:D42)*2))</f>
        <v>1</v>
      </c>
      <c r="H36" s="26" t="str">
        <f>IF(G36="N/A","N/A", IF(G36&gt;=80%,"MET",IF(G36&gt;=50%,"PARTIAL MET","Not Met")))</f>
        <v>MET</v>
      </c>
      <c r="I36" s="245"/>
      <c r="J36" s="245"/>
      <c r="K36" s="245"/>
      <c r="L36" s="245"/>
      <c r="M36" s="245"/>
      <c r="N36" s="245"/>
      <c r="O36" s="245"/>
      <c r="P36" s="265"/>
    </row>
    <row r="37" spans="1:18" s="23" customFormat="1" ht="64.5" customHeight="1">
      <c r="A37" s="53"/>
      <c r="B37" s="38">
        <v>1</v>
      </c>
      <c r="C37" s="68" t="s">
        <v>128</v>
      </c>
      <c r="D37" s="214">
        <v>2</v>
      </c>
      <c r="E37" s="247"/>
      <c r="F37" s="248"/>
      <c r="G37" s="45"/>
      <c r="H37" s="45"/>
      <c r="I37" s="91" t="s">
        <v>1089</v>
      </c>
      <c r="J37" s="92"/>
      <c r="K37" s="92"/>
      <c r="L37" s="27"/>
      <c r="M37" s="27"/>
      <c r="N37" s="27"/>
      <c r="O37" s="62" t="s">
        <v>12</v>
      </c>
      <c r="P37" s="265"/>
      <c r="Q37" s="18"/>
      <c r="R37" s="18"/>
    </row>
    <row r="38" spans="1:18" s="23" customFormat="1" ht="73.5" customHeight="1">
      <c r="A38" s="53"/>
      <c r="B38" s="38">
        <v>2</v>
      </c>
      <c r="C38" s="68" t="s">
        <v>129</v>
      </c>
      <c r="D38" s="214">
        <v>2</v>
      </c>
      <c r="E38" s="247"/>
      <c r="F38" s="248"/>
      <c r="G38" s="45"/>
      <c r="H38" s="45"/>
      <c r="I38" s="92"/>
      <c r="J38" s="91" t="s">
        <v>163</v>
      </c>
      <c r="K38" s="91" t="s">
        <v>1038</v>
      </c>
      <c r="L38" s="27"/>
      <c r="M38" s="27"/>
      <c r="N38" s="27"/>
      <c r="O38" s="62" t="s">
        <v>12</v>
      </c>
      <c r="P38" s="265"/>
      <c r="Q38" s="18"/>
      <c r="R38" s="18"/>
    </row>
    <row r="39" spans="1:18" s="23" customFormat="1" ht="101.25" customHeight="1">
      <c r="A39" s="53"/>
      <c r="B39" s="38">
        <v>3</v>
      </c>
      <c r="C39" s="68" t="s">
        <v>130</v>
      </c>
      <c r="D39" s="214">
        <v>2</v>
      </c>
      <c r="E39" s="247"/>
      <c r="F39" s="248"/>
      <c r="G39" s="45"/>
      <c r="H39" s="45"/>
      <c r="I39" s="91" t="s">
        <v>167</v>
      </c>
      <c r="J39" s="92"/>
      <c r="K39" s="92"/>
      <c r="L39" s="27"/>
      <c r="M39" s="27"/>
      <c r="N39" s="27"/>
      <c r="O39" s="62" t="s">
        <v>12</v>
      </c>
      <c r="P39" s="265"/>
      <c r="Q39" s="18"/>
      <c r="R39" s="18"/>
    </row>
    <row r="40" spans="1:18" s="23" customFormat="1" ht="101.25" customHeight="1">
      <c r="A40" s="53"/>
      <c r="B40" s="38">
        <v>4</v>
      </c>
      <c r="C40" s="68" t="s">
        <v>131</v>
      </c>
      <c r="D40" s="214">
        <v>2</v>
      </c>
      <c r="E40" s="247"/>
      <c r="F40" s="248"/>
      <c r="G40" s="45"/>
      <c r="H40" s="45"/>
      <c r="I40" s="91" t="s">
        <v>1088</v>
      </c>
      <c r="J40" s="91" t="s">
        <v>1031</v>
      </c>
      <c r="K40" s="91" t="s">
        <v>1038</v>
      </c>
      <c r="L40" s="27"/>
      <c r="M40" s="27"/>
      <c r="N40" s="27"/>
      <c r="O40" s="62" t="s">
        <v>12</v>
      </c>
      <c r="P40" s="265"/>
      <c r="Q40" s="18"/>
      <c r="R40" s="18"/>
    </row>
    <row r="41" spans="1:18" s="23" customFormat="1" ht="84.75" customHeight="1">
      <c r="A41" s="53"/>
      <c r="B41" s="38">
        <v>5</v>
      </c>
      <c r="C41" s="68" t="s">
        <v>132</v>
      </c>
      <c r="D41" s="214">
        <v>2</v>
      </c>
      <c r="E41" s="247"/>
      <c r="F41" s="248"/>
      <c r="G41" s="45"/>
      <c r="H41" s="45"/>
      <c r="I41" s="91" t="s">
        <v>169</v>
      </c>
      <c r="J41" s="91" t="s">
        <v>1087</v>
      </c>
      <c r="K41" s="91" t="s">
        <v>1038</v>
      </c>
      <c r="L41" s="27"/>
      <c r="M41" s="27"/>
      <c r="N41" s="27"/>
      <c r="O41" s="62" t="s">
        <v>12</v>
      </c>
      <c r="P41" s="265"/>
      <c r="Q41" s="18"/>
      <c r="R41" s="18"/>
    </row>
    <row r="42" spans="1:18" s="23" customFormat="1" ht="90.75" customHeight="1">
      <c r="A42" s="53"/>
      <c r="B42" s="38">
        <v>6</v>
      </c>
      <c r="C42" s="68" t="s">
        <v>133</v>
      </c>
      <c r="D42" s="214">
        <v>2</v>
      </c>
      <c r="E42" s="247"/>
      <c r="F42" s="248"/>
      <c r="G42" s="45"/>
      <c r="H42" s="45"/>
      <c r="I42" s="92" t="s">
        <v>1086</v>
      </c>
      <c r="J42" s="91" t="s">
        <v>1023</v>
      </c>
      <c r="K42" s="91" t="s">
        <v>1038</v>
      </c>
      <c r="L42" s="27"/>
      <c r="M42" s="27"/>
      <c r="N42" s="27"/>
      <c r="O42" s="62" t="s">
        <v>12</v>
      </c>
      <c r="P42" s="265"/>
      <c r="Q42" s="18"/>
      <c r="R42" s="18"/>
    </row>
    <row r="43" spans="1:18" s="24" customFormat="1" ht="82.5" customHeight="1">
      <c r="A43" s="53"/>
      <c r="B43" s="52" t="s">
        <v>139</v>
      </c>
      <c r="C43" s="291" t="s">
        <v>134</v>
      </c>
      <c r="D43" s="292"/>
      <c r="E43" s="292"/>
      <c r="F43" s="293"/>
      <c r="G43" s="25">
        <f>IF(COUNT(D44:D47)=0,"N/A",SUM(D44:D47)/(COUNT(D44:D47)*2))</f>
        <v>0.625</v>
      </c>
      <c r="H43" s="26" t="str">
        <f>IF(G43="N/A","N/A", IF(G43&gt;=80%,"MET",IF(G43&gt;=50%,"PARTIAL MET","Not Met")))</f>
        <v>PARTIAL MET</v>
      </c>
      <c r="I43" s="245"/>
      <c r="J43" s="245"/>
      <c r="K43" s="245"/>
      <c r="L43" s="245"/>
      <c r="M43" s="245"/>
      <c r="N43" s="245"/>
      <c r="O43" s="245"/>
      <c r="P43" s="265"/>
    </row>
    <row r="44" spans="1:18" s="23" customFormat="1" ht="78.75" customHeight="1">
      <c r="A44" s="53"/>
      <c r="B44" s="47">
        <v>1</v>
      </c>
      <c r="C44" s="43" t="s">
        <v>135</v>
      </c>
      <c r="D44" s="214">
        <v>2</v>
      </c>
      <c r="E44" s="247"/>
      <c r="F44" s="248"/>
      <c r="G44" s="44"/>
      <c r="H44" s="44"/>
      <c r="I44" s="57" t="s">
        <v>14</v>
      </c>
      <c r="J44" s="94"/>
      <c r="K44" s="94"/>
      <c r="L44" s="27"/>
      <c r="M44" s="27"/>
      <c r="N44" s="27"/>
      <c r="O44" s="62" t="s">
        <v>12</v>
      </c>
      <c r="P44" s="265"/>
      <c r="Q44" s="18"/>
      <c r="R44" s="18"/>
    </row>
    <row r="45" spans="1:18" ht="75.75" customHeight="1">
      <c r="A45" s="53"/>
      <c r="B45" s="47">
        <v>2</v>
      </c>
      <c r="C45" s="43" t="s">
        <v>136</v>
      </c>
      <c r="D45" s="214">
        <v>1</v>
      </c>
      <c r="E45" s="247"/>
      <c r="F45" s="248"/>
      <c r="G45" s="45"/>
      <c r="H45" s="45"/>
      <c r="I45" s="57" t="s">
        <v>1046</v>
      </c>
      <c r="J45" s="57" t="s">
        <v>1047</v>
      </c>
      <c r="K45" s="94"/>
      <c r="L45" s="27"/>
      <c r="M45" s="27"/>
      <c r="N45" s="27"/>
      <c r="O45" s="62" t="s">
        <v>12</v>
      </c>
      <c r="P45" s="265"/>
    </row>
    <row r="46" spans="1:18" ht="66" customHeight="1">
      <c r="A46" s="53"/>
      <c r="B46" s="47">
        <v>3</v>
      </c>
      <c r="C46" s="43" t="s">
        <v>137</v>
      </c>
      <c r="D46" s="214">
        <v>0</v>
      </c>
      <c r="E46" s="247"/>
      <c r="F46" s="248"/>
      <c r="G46" s="45"/>
      <c r="H46" s="45"/>
      <c r="I46" s="57" t="s">
        <v>1048</v>
      </c>
      <c r="J46" s="57" t="s">
        <v>156</v>
      </c>
      <c r="K46" s="57" t="s">
        <v>172</v>
      </c>
      <c r="L46" s="27"/>
      <c r="M46" s="27"/>
      <c r="N46" s="27"/>
      <c r="O46" s="62" t="s">
        <v>12</v>
      </c>
      <c r="P46" s="265"/>
    </row>
    <row r="47" spans="1:18" ht="90.75" customHeight="1">
      <c r="A47" s="53"/>
      <c r="B47" s="47">
        <v>4</v>
      </c>
      <c r="C47" s="43" t="s">
        <v>138</v>
      </c>
      <c r="D47" s="214">
        <v>2</v>
      </c>
      <c r="E47" s="247"/>
      <c r="F47" s="248"/>
      <c r="G47" s="45"/>
      <c r="H47" s="45"/>
      <c r="I47" s="57" t="s">
        <v>171</v>
      </c>
      <c r="J47" s="57" t="s">
        <v>170</v>
      </c>
      <c r="K47" s="57" t="s">
        <v>172</v>
      </c>
      <c r="L47" s="27"/>
      <c r="M47" s="27"/>
      <c r="N47" s="27"/>
      <c r="O47" s="62" t="s">
        <v>12</v>
      </c>
      <c r="P47" s="265"/>
    </row>
    <row r="48" spans="1:18" s="24" customFormat="1" ht="82.5" customHeight="1">
      <c r="A48" s="54"/>
      <c r="B48" s="52" t="s">
        <v>140</v>
      </c>
      <c r="C48" s="291" t="s">
        <v>134</v>
      </c>
      <c r="D48" s="292"/>
      <c r="E48" s="292"/>
      <c r="F48" s="293"/>
      <c r="G48" s="25">
        <f>IF(COUNT(D49:D54)=0,"N/A",SUM(D49:D54)/(COUNT(D49:D54)*2))</f>
        <v>0.6</v>
      </c>
      <c r="H48" s="26" t="str">
        <f>IF(G48="N/A","N/A", IF(G48&gt;=80%,"MET",IF(G48&gt;=50%,"PARTIAL MET","Not Met")))</f>
        <v>PARTIAL MET</v>
      </c>
      <c r="I48" s="245"/>
      <c r="J48" s="245"/>
      <c r="K48" s="245"/>
      <c r="L48" s="245"/>
      <c r="M48" s="245"/>
      <c r="N48" s="245"/>
      <c r="O48" s="245"/>
      <c r="P48" s="265"/>
    </row>
    <row r="49" spans="1:16" ht="81" customHeight="1">
      <c r="A49" s="53"/>
      <c r="B49" s="47">
        <v>1</v>
      </c>
      <c r="C49" s="43" t="s">
        <v>141</v>
      </c>
      <c r="D49" s="214">
        <v>2</v>
      </c>
      <c r="E49" s="247"/>
      <c r="F49" s="248"/>
      <c r="G49" s="297"/>
      <c r="H49" s="297"/>
      <c r="I49" s="57" t="s">
        <v>14</v>
      </c>
      <c r="J49" s="94"/>
      <c r="K49" s="94"/>
      <c r="L49" s="27"/>
      <c r="M49" s="27"/>
      <c r="N49" s="27"/>
      <c r="O49" s="62" t="s">
        <v>12</v>
      </c>
      <c r="P49" s="265"/>
    </row>
    <row r="50" spans="1:16" ht="75.75" customHeight="1">
      <c r="A50" s="53"/>
      <c r="B50" s="47">
        <v>2</v>
      </c>
      <c r="C50" s="43" t="s">
        <v>146</v>
      </c>
      <c r="D50" s="214">
        <v>0</v>
      </c>
      <c r="E50" s="247"/>
      <c r="F50" s="248"/>
      <c r="G50" s="298"/>
      <c r="H50" s="298"/>
      <c r="I50" s="57" t="s">
        <v>1039</v>
      </c>
      <c r="J50" s="94"/>
      <c r="K50" s="57" t="s">
        <v>1038</v>
      </c>
      <c r="L50" s="27"/>
      <c r="M50" s="27"/>
      <c r="N50" s="27"/>
      <c r="O50" s="62" t="s">
        <v>12</v>
      </c>
      <c r="P50" s="265"/>
    </row>
    <row r="51" spans="1:16" ht="75.75" customHeight="1">
      <c r="A51" s="53"/>
      <c r="B51" s="47">
        <v>3</v>
      </c>
      <c r="C51" s="43" t="s">
        <v>142</v>
      </c>
      <c r="D51" s="214" t="s">
        <v>43</v>
      </c>
      <c r="E51" s="247"/>
      <c r="F51" s="248"/>
      <c r="G51" s="298"/>
      <c r="H51" s="298"/>
      <c r="I51" s="94"/>
      <c r="J51" s="57" t="s">
        <v>1040</v>
      </c>
      <c r="K51" s="94"/>
      <c r="L51" s="27"/>
      <c r="M51" s="27"/>
      <c r="N51" s="27"/>
      <c r="O51" s="62" t="s">
        <v>12</v>
      </c>
      <c r="P51" s="265"/>
    </row>
    <row r="52" spans="1:16" ht="70.5" customHeight="1">
      <c r="A52" s="53"/>
      <c r="B52" s="55">
        <v>4</v>
      </c>
      <c r="C52" s="43" t="s">
        <v>143</v>
      </c>
      <c r="D52" s="214">
        <v>2</v>
      </c>
      <c r="E52" s="247"/>
      <c r="F52" s="248"/>
      <c r="G52" s="298"/>
      <c r="H52" s="298"/>
      <c r="I52" s="57" t="s">
        <v>173</v>
      </c>
      <c r="J52" s="57" t="s">
        <v>1041</v>
      </c>
      <c r="K52" s="94"/>
      <c r="L52" s="27"/>
      <c r="M52" s="27"/>
      <c r="N52" s="27"/>
      <c r="O52" s="62" t="s">
        <v>12</v>
      </c>
      <c r="P52" s="265"/>
    </row>
    <row r="53" spans="1:16" ht="87.75" customHeight="1">
      <c r="A53" s="53"/>
      <c r="B53" s="47">
        <v>5</v>
      </c>
      <c r="C53" s="43" t="s">
        <v>144</v>
      </c>
      <c r="D53" s="214">
        <v>1</v>
      </c>
      <c r="E53" s="247"/>
      <c r="F53" s="248"/>
      <c r="G53" s="298"/>
      <c r="H53" s="298"/>
      <c r="I53" s="57" t="s">
        <v>1045</v>
      </c>
      <c r="J53" s="57" t="s">
        <v>1042</v>
      </c>
      <c r="K53" s="94"/>
      <c r="L53" s="27"/>
      <c r="M53" s="27"/>
      <c r="N53" s="27"/>
      <c r="O53" s="62" t="s">
        <v>12</v>
      </c>
      <c r="P53" s="265"/>
    </row>
    <row r="54" spans="1:16" ht="83.25" customHeight="1">
      <c r="A54" s="53"/>
      <c r="B54" s="47">
        <v>6</v>
      </c>
      <c r="C54" s="43" t="s">
        <v>145</v>
      </c>
      <c r="D54" s="214">
        <v>1</v>
      </c>
      <c r="E54" s="247"/>
      <c r="F54" s="248"/>
      <c r="G54" s="299"/>
      <c r="H54" s="299"/>
      <c r="I54" s="48" t="s">
        <v>1043</v>
      </c>
      <c r="J54" s="57" t="s">
        <v>1044</v>
      </c>
      <c r="K54" s="94"/>
      <c r="L54" s="27"/>
      <c r="M54" s="27"/>
      <c r="N54" s="27"/>
      <c r="O54" s="62" t="s">
        <v>12</v>
      </c>
      <c r="P54" s="265"/>
    </row>
    <row r="55" spans="1:16" ht="49.5" customHeight="1">
      <c r="C55" s="49"/>
      <c r="E55" s="29"/>
      <c r="G55" s="286" t="s">
        <v>50</v>
      </c>
      <c r="H55" s="286"/>
      <c r="P55" s="59"/>
    </row>
    <row r="56" spans="1:16" ht="68.25" customHeight="1">
      <c r="E56" s="29"/>
      <c r="G56" s="287">
        <f>AVERAGE(G12:G54)</f>
        <v>0.67499999999999993</v>
      </c>
      <c r="H56" s="287"/>
      <c r="P56" s="59"/>
    </row>
    <row r="57" spans="1:16">
      <c r="E57" s="29"/>
      <c r="G57" s="29"/>
      <c r="H57" s="29"/>
      <c r="P57" s="59"/>
    </row>
    <row r="58" spans="1:16" ht="36" customHeight="1">
      <c r="E58" s="29"/>
      <c r="G58" s="29"/>
      <c r="H58" s="29"/>
      <c r="P58" s="59"/>
    </row>
    <row r="59" spans="1:16">
      <c r="E59" s="29"/>
      <c r="G59" s="29"/>
      <c r="H59" s="29"/>
      <c r="P59" s="59"/>
    </row>
    <row r="60" spans="1:16" ht="36" customHeight="1">
      <c r="E60" s="29"/>
      <c r="G60" s="29"/>
      <c r="H60" s="29"/>
      <c r="P60" s="59"/>
    </row>
    <row r="61" spans="1:16" ht="45.75" customHeight="1">
      <c r="E61" s="29"/>
      <c r="G61" s="29"/>
      <c r="H61" s="29"/>
      <c r="P61" s="59"/>
    </row>
    <row r="62" spans="1:16" ht="46.5" customHeight="1">
      <c r="E62" s="29"/>
      <c r="G62" s="29"/>
      <c r="H62" s="29"/>
      <c r="P62" s="59"/>
    </row>
    <row r="63" spans="1:16" ht="33.75" customHeight="1">
      <c r="E63" s="29"/>
      <c r="G63" s="29"/>
      <c r="H63" s="29"/>
      <c r="P63" s="59"/>
    </row>
    <row r="64" spans="1:16">
      <c r="E64" s="29"/>
      <c r="G64" s="29"/>
      <c r="H64" s="29"/>
      <c r="P64" s="59"/>
    </row>
    <row r="65" spans="5:16" ht="36" customHeight="1">
      <c r="E65" s="29"/>
      <c r="G65" s="29"/>
      <c r="H65" s="29"/>
      <c r="P65" s="59"/>
    </row>
    <row r="66" spans="5:16">
      <c r="E66" s="29"/>
      <c r="G66" s="29"/>
      <c r="H66" s="29"/>
      <c r="P66" s="59"/>
    </row>
    <row r="67" spans="5:16">
      <c r="E67" s="29"/>
      <c r="G67" s="29"/>
      <c r="H67" s="29"/>
      <c r="P67" s="59"/>
    </row>
    <row r="68" spans="5:16">
      <c r="E68" s="29"/>
      <c r="G68" s="29"/>
      <c r="H68" s="29"/>
      <c r="P68" s="59"/>
    </row>
    <row r="69" spans="5:16">
      <c r="E69" s="29"/>
      <c r="G69" s="29"/>
      <c r="H69" s="29"/>
      <c r="P69" s="59"/>
    </row>
    <row r="70" spans="5:16">
      <c r="E70" s="29"/>
      <c r="G70" s="29"/>
      <c r="H70" s="29"/>
      <c r="P70" s="59"/>
    </row>
    <row r="71" spans="5:16">
      <c r="E71" s="29"/>
      <c r="G71" s="29"/>
      <c r="H71" s="29"/>
      <c r="P71" s="59"/>
    </row>
    <row r="72" spans="5:16">
      <c r="E72" s="29"/>
      <c r="G72" s="29"/>
      <c r="H72" s="29"/>
      <c r="P72" s="59"/>
    </row>
    <row r="73" spans="5:16">
      <c r="E73" s="29"/>
      <c r="G73" s="29"/>
      <c r="H73" s="29"/>
      <c r="P73" s="59"/>
    </row>
    <row r="74" spans="5:16">
      <c r="E74" s="29"/>
      <c r="G74" s="29"/>
      <c r="H74" s="29"/>
      <c r="P74" s="59"/>
    </row>
    <row r="75" spans="5:16">
      <c r="E75" s="29"/>
      <c r="G75" s="29"/>
      <c r="H75" s="29"/>
      <c r="P75" s="59"/>
    </row>
    <row r="76" spans="5:16">
      <c r="E76" s="29"/>
      <c r="G76" s="29"/>
      <c r="H76" s="29"/>
      <c r="P76" s="59"/>
    </row>
    <row r="77" spans="5:16">
      <c r="E77" s="29"/>
      <c r="G77" s="29"/>
      <c r="H77" s="29"/>
      <c r="P77" s="59"/>
    </row>
    <row r="78" spans="5:16">
      <c r="E78" s="29"/>
      <c r="G78" s="29"/>
      <c r="H78" s="29"/>
      <c r="P78" s="59"/>
    </row>
    <row r="79" spans="5:16">
      <c r="E79" s="29"/>
      <c r="G79" s="29"/>
      <c r="H79" s="29"/>
      <c r="P79" s="59"/>
    </row>
    <row r="80" spans="5:16">
      <c r="E80" s="29"/>
      <c r="G80" s="29"/>
      <c r="H80" s="29"/>
      <c r="P80" s="59"/>
    </row>
    <row r="81" spans="5:16">
      <c r="E81" s="29"/>
      <c r="G81" s="29"/>
      <c r="H81" s="29"/>
      <c r="P81" s="59"/>
    </row>
    <row r="82" spans="5:16">
      <c r="E82" s="29"/>
      <c r="G82" s="29"/>
      <c r="H82" s="29"/>
      <c r="P82" s="59"/>
    </row>
    <row r="83" spans="5:16">
      <c r="E83" s="29"/>
      <c r="G83" s="29"/>
      <c r="H83" s="29"/>
      <c r="P83" s="59"/>
    </row>
    <row r="84" spans="5:16">
      <c r="E84" s="29"/>
      <c r="G84" s="29"/>
      <c r="H84" s="29"/>
      <c r="P84" s="59"/>
    </row>
    <row r="85" spans="5:16">
      <c r="E85" s="29"/>
      <c r="G85" s="29"/>
      <c r="H85" s="29"/>
      <c r="P85" s="59"/>
    </row>
    <row r="86" spans="5:16">
      <c r="E86" s="29"/>
      <c r="G86" s="29"/>
      <c r="H86" s="29"/>
      <c r="P86" s="59"/>
    </row>
    <row r="87" spans="5:16">
      <c r="E87" s="29"/>
      <c r="G87" s="29"/>
      <c r="H87" s="29"/>
      <c r="P87" s="59"/>
    </row>
    <row r="88" spans="5:16">
      <c r="E88" s="29"/>
      <c r="G88" s="29"/>
      <c r="H88" s="29"/>
      <c r="P88" s="59"/>
    </row>
    <row r="89" spans="5:16">
      <c r="E89" s="29"/>
      <c r="G89" s="29"/>
      <c r="H89" s="29"/>
      <c r="P89" s="59"/>
    </row>
    <row r="90" spans="5:16">
      <c r="E90" s="29"/>
      <c r="G90" s="29"/>
      <c r="H90" s="29"/>
      <c r="P90" s="59"/>
    </row>
    <row r="91" spans="5:16">
      <c r="E91" s="29"/>
      <c r="G91" s="29"/>
      <c r="H91" s="29"/>
      <c r="P91" s="59"/>
    </row>
    <row r="92" spans="5:16">
      <c r="E92" s="29"/>
      <c r="G92" s="29"/>
      <c r="H92" s="29"/>
      <c r="P92" s="59"/>
    </row>
    <row r="93" spans="5:16">
      <c r="E93" s="29"/>
      <c r="G93" s="29"/>
      <c r="H93" s="29"/>
      <c r="P93" s="59"/>
    </row>
    <row r="94" spans="5:16">
      <c r="E94" s="29"/>
      <c r="G94" s="29"/>
      <c r="H94" s="29"/>
      <c r="P94" s="59"/>
    </row>
    <row r="95" spans="5:16">
      <c r="E95" s="29"/>
      <c r="G95" s="29"/>
      <c r="H95" s="29"/>
      <c r="P95" s="59"/>
    </row>
    <row r="96" spans="5:16">
      <c r="E96" s="29"/>
      <c r="G96" s="29"/>
      <c r="H96" s="29"/>
      <c r="P96" s="59"/>
    </row>
    <row r="97" spans="5:16">
      <c r="E97" s="29"/>
      <c r="G97" s="29"/>
      <c r="H97" s="29"/>
      <c r="P97" s="59"/>
    </row>
    <row r="98" spans="5:16">
      <c r="E98" s="29"/>
      <c r="G98" s="29"/>
      <c r="H98" s="29"/>
      <c r="P98" s="59"/>
    </row>
    <row r="99" spans="5:16">
      <c r="E99" s="29"/>
      <c r="G99" s="29"/>
      <c r="H99" s="29"/>
      <c r="P99" s="59"/>
    </row>
    <row r="100" spans="5:16">
      <c r="E100" s="29"/>
      <c r="G100" s="29"/>
      <c r="H100" s="29"/>
      <c r="P100" s="59"/>
    </row>
    <row r="101" spans="5:16">
      <c r="E101" s="29"/>
      <c r="G101" s="29"/>
      <c r="H101" s="29"/>
      <c r="P101" s="59"/>
    </row>
    <row r="102" spans="5:16">
      <c r="E102" s="29"/>
      <c r="G102" s="29"/>
      <c r="H102" s="29"/>
      <c r="P102" s="59"/>
    </row>
    <row r="103" spans="5:16">
      <c r="E103" s="29"/>
      <c r="G103" s="29"/>
      <c r="H103" s="29"/>
      <c r="P103" s="59"/>
    </row>
    <row r="104" spans="5:16">
      <c r="E104" s="29"/>
      <c r="G104" s="29"/>
      <c r="H104" s="29"/>
      <c r="P104" s="59"/>
    </row>
    <row r="105" spans="5:16">
      <c r="E105" s="29"/>
      <c r="G105" s="29"/>
      <c r="H105" s="29"/>
      <c r="P105" s="59"/>
    </row>
    <row r="106" spans="5:16">
      <c r="E106" s="29"/>
      <c r="G106" s="29"/>
      <c r="H106" s="29"/>
      <c r="P106" s="59"/>
    </row>
    <row r="107" spans="5:16">
      <c r="E107" s="29"/>
      <c r="G107" s="29"/>
      <c r="H107" s="29"/>
      <c r="P107" s="59"/>
    </row>
    <row r="108" spans="5:16">
      <c r="E108" s="29"/>
      <c r="G108" s="29"/>
      <c r="H108" s="29"/>
      <c r="P108" s="59"/>
    </row>
    <row r="109" spans="5:16">
      <c r="E109" s="29"/>
      <c r="G109" s="29"/>
      <c r="H109" s="29"/>
      <c r="P109" s="59"/>
    </row>
    <row r="110" spans="5:16">
      <c r="E110" s="29"/>
      <c r="G110" s="29"/>
      <c r="H110" s="29"/>
      <c r="P110" s="59"/>
    </row>
    <row r="111" spans="5:16">
      <c r="E111" s="29"/>
      <c r="G111" s="29"/>
      <c r="H111" s="29"/>
      <c r="P111" s="59"/>
    </row>
    <row r="112" spans="5:16">
      <c r="E112" s="29"/>
      <c r="G112" s="29"/>
      <c r="H112" s="29"/>
      <c r="P112" s="59"/>
    </row>
    <row r="113" spans="5:16">
      <c r="E113" s="29"/>
      <c r="G113" s="29"/>
      <c r="H113" s="29"/>
      <c r="P113" s="59"/>
    </row>
    <row r="114" spans="5:16">
      <c r="E114" s="29"/>
      <c r="G114" s="29"/>
      <c r="H114" s="29"/>
      <c r="P114" s="59"/>
    </row>
    <row r="115" spans="5:16">
      <c r="E115" s="29"/>
      <c r="G115" s="29"/>
      <c r="H115" s="29"/>
      <c r="P115" s="59"/>
    </row>
    <row r="116" spans="5:16">
      <c r="E116" s="29"/>
      <c r="G116" s="29"/>
      <c r="H116" s="29"/>
      <c r="P116" s="59"/>
    </row>
    <row r="117" spans="5:16">
      <c r="E117" s="29"/>
      <c r="G117" s="29"/>
      <c r="H117" s="29"/>
      <c r="P117" s="59"/>
    </row>
    <row r="118" spans="5:16">
      <c r="E118" s="29"/>
      <c r="G118" s="29"/>
      <c r="H118" s="29"/>
      <c r="P118" s="59"/>
    </row>
    <row r="119" spans="5:16">
      <c r="E119" s="29"/>
      <c r="G119" s="29"/>
      <c r="H119" s="29"/>
      <c r="P119" s="59"/>
    </row>
    <row r="120" spans="5:16">
      <c r="E120" s="29"/>
      <c r="G120" s="29"/>
      <c r="H120" s="29"/>
      <c r="P120" s="59"/>
    </row>
    <row r="121" spans="5:16">
      <c r="E121" s="29"/>
      <c r="G121" s="29"/>
      <c r="H121" s="29"/>
      <c r="P121" s="59"/>
    </row>
    <row r="122" spans="5:16">
      <c r="E122" s="29"/>
      <c r="G122" s="29"/>
      <c r="H122" s="29"/>
      <c r="P122" s="59"/>
    </row>
    <row r="123" spans="5:16">
      <c r="E123" s="29"/>
      <c r="G123" s="29"/>
      <c r="H123" s="29"/>
      <c r="P123" s="59"/>
    </row>
    <row r="124" spans="5:16">
      <c r="E124" s="29"/>
      <c r="G124" s="29"/>
      <c r="H124" s="29"/>
      <c r="P124" s="59"/>
    </row>
    <row r="125" spans="5:16">
      <c r="E125" s="29"/>
      <c r="G125" s="29"/>
      <c r="H125" s="29"/>
      <c r="P125" s="59"/>
    </row>
    <row r="126" spans="5:16">
      <c r="E126" s="29"/>
      <c r="G126" s="29"/>
      <c r="H126" s="29"/>
      <c r="P126" s="59"/>
    </row>
    <row r="127" spans="5:16">
      <c r="E127" s="29"/>
      <c r="G127" s="29"/>
      <c r="H127" s="29"/>
      <c r="P127" s="59"/>
    </row>
    <row r="128" spans="5:16">
      <c r="E128" s="29"/>
      <c r="G128" s="29"/>
      <c r="H128" s="29"/>
      <c r="P128" s="59"/>
    </row>
    <row r="129" spans="5:16">
      <c r="E129" s="29"/>
      <c r="G129" s="29"/>
      <c r="H129" s="29"/>
      <c r="P129" s="59"/>
    </row>
    <row r="130" spans="5:16">
      <c r="E130" s="29"/>
      <c r="G130" s="29"/>
      <c r="H130" s="29"/>
      <c r="P130" s="59"/>
    </row>
    <row r="131" spans="5:16">
      <c r="E131" s="29"/>
      <c r="G131" s="29"/>
      <c r="H131" s="29"/>
      <c r="P131" s="59"/>
    </row>
    <row r="132" spans="5:16">
      <c r="E132" s="29"/>
      <c r="G132" s="29"/>
      <c r="H132" s="29"/>
      <c r="P132" s="59"/>
    </row>
    <row r="133" spans="5:16">
      <c r="E133" s="29"/>
      <c r="G133" s="29"/>
      <c r="H133" s="29"/>
      <c r="P133" s="59"/>
    </row>
    <row r="134" spans="5:16">
      <c r="E134" s="29"/>
      <c r="G134" s="29"/>
      <c r="H134" s="29"/>
      <c r="P134" s="59"/>
    </row>
    <row r="135" spans="5:16">
      <c r="E135" s="29"/>
      <c r="G135" s="29"/>
      <c r="H135" s="29"/>
      <c r="P135" s="59"/>
    </row>
    <row r="136" spans="5:16">
      <c r="E136" s="29"/>
      <c r="G136" s="29"/>
      <c r="H136" s="29"/>
      <c r="P136" s="59"/>
    </row>
    <row r="137" spans="5:16">
      <c r="E137" s="29"/>
      <c r="G137" s="29"/>
      <c r="H137" s="29"/>
      <c r="P137" s="59"/>
    </row>
    <row r="138" spans="5:16">
      <c r="E138" s="29"/>
      <c r="G138" s="29"/>
      <c r="H138" s="29"/>
      <c r="P138" s="59"/>
    </row>
    <row r="139" spans="5:16">
      <c r="E139" s="29"/>
      <c r="G139" s="29"/>
      <c r="H139" s="29"/>
      <c r="P139" s="59"/>
    </row>
    <row r="140" spans="5:16">
      <c r="E140" s="29"/>
      <c r="G140" s="29"/>
      <c r="H140" s="29"/>
      <c r="P140" s="59"/>
    </row>
    <row r="141" spans="5:16">
      <c r="E141" s="29"/>
      <c r="G141" s="29"/>
      <c r="H141" s="29"/>
      <c r="P141" s="59"/>
    </row>
    <row r="142" spans="5:16">
      <c r="E142" s="29"/>
      <c r="G142" s="29"/>
      <c r="H142" s="29"/>
      <c r="P142" s="59"/>
    </row>
    <row r="143" spans="5:16">
      <c r="E143" s="29"/>
      <c r="G143" s="29"/>
      <c r="H143" s="29"/>
      <c r="P143" s="59"/>
    </row>
    <row r="144" spans="5:16">
      <c r="E144" s="29"/>
      <c r="G144" s="29"/>
      <c r="H144" s="29"/>
      <c r="P144" s="59"/>
    </row>
    <row r="145" spans="5:16">
      <c r="E145" s="29"/>
      <c r="G145" s="29"/>
      <c r="H145" s="29"/>
      <c r="P145" s="59"/>
    </row>
    <row r="146" spans="5:16">
      <c r="E146" s="29"/>
      <c r="G146" s="29"/>
      <c r="H146" s="29"/>
      <c r="P146" s="59"/>
    </row>
    <row r="147" spans="5:16">
      <c r="E147" s="29"/>
      <c r="G147" s="29"/>
      <c r="H147" s="29"/>
      <c r="P147" s="59"/>
    </row>
    <row r="148" spans="5:16">
      <c r="E148" s="29"/>
      <c r="G148" s="29"/>
      <c r="H148" s="29"/>
      <c r="P148" s="59"/>
    </row>
    <row r="149" spans="5:16">
      <c r="E149" s="29"/>
      <c r="G149" s="29"/>
      <c r="H149" s="29"/>
      <c r="P149" s="59"/>
    </row>
    <row r="150" spans="5:16">
      <c r="E150" s="29"/>
      <c r="G150" s="29"/>
      <c r="H150" s="29"/>
      <c r="P150" s="59"/>
    </row>
    <row r="151" spans="5:16">
      <c r="E151" s="29"/>
      <c r="G151" s="29"/>
      <c r="H151" s="29"/>
      <c r="P151" s="59"/>
    </row>
    <row r="152" spans="5:16">
      <c r="E152" s="29"/>
      <c r="G152" s="29"/>
      <c r="H152" s="29"/>
      <c r="P152" s="59"/>
    </row>
    <row r="153" spans="5:16">
      <c r="E153" s="29"/>
      <c r="G153" s="29"/>
      <c r="H153" s="29"/>
      <c r="P153" s="59"/>
    </row>
    <row r="154" spans="5:16">
      <c r="E154" s="29"/>
      <c r="G154" s="29"/>
      <c r="H154" s="29"/>
      <c r="P154" s="59"/>
    </row>
    <row r="155" spans="5:16">
      <c r="E155" s="29"/>
      <c r="G155" s="29"/>
      <c r="H155" s="29"/>
      <c r="P155" s="59"/>
    </row>
    <row r="156" spans="5:16">
      <c r="E156" s="29"/>
      <c r="G156" s="29"/>
      <c r="H156" s="29"/>
      <c r="P156" s="59"/>
    </row>
    <row r="157" spans="5:16">
      <c r="E157" s="29"/>
      <c r="G157" s="29"/>
      <c r="H157" s="29"/>
      <c r="P157" s="59"/>
    </row>
    <row r="158" spans="5:16">
      <c r="E158" s="29"/>
      <c r="G158" s="29"/>
      <c r="H158" s="29"/>
      <c r="P158" s="59"/>
    </row>
    <row r="159" spans="5:16">
      <c r="E159" s="29"/>
      <c r="G159" s="29"/>
      <c r="H159" s="29"/>
      <c r="P159" s="59"/>
    </row>
    <row r="160" spans="5:16">
      <c r="E160" s="29"/>
      <c r="G160" s="29"/>
      <c r="H160" s="29"/>
      <c r="P160" s="59"/>
    </row>
    <row r="161" spans="5:16">
      <c r="E161" s="29"/>
      <c r="G161" s="29"/>
      <c r="H161" s="29"/>
      <c r="P161" s="59"/>
    </row>
    <row r="162" spans="5:16">
      <c r="E162" s="29"/>
      <c r="G162" s="29"/>
      <c r="H162" s="29"/>
      <c r="P162" s="59"/>
    </row>
    <row r="163" spans="5:16">
      <c r="E163" s="29"/>
      <c r="G163" s="29"/>
      <c r="H163" s="29"/>
      <c r="P163" s="59"/>
    </row>
    <row r="164" spans="5:16">
      <c r="E164" s="29"/>
      <c r="G164" s="29"/>
      <c r="H164" s="29"/>
      <c r="P164" s="59"/>
    </row>
    <row r="165" spans="5:16">
      <c r="E165" s="29"/>
      <c r="G165" s="29"/>
      <c r="H165" s="29"/>
      <c r="P165" s="59"/>
    </row>
    <row r="166" spans="5:16">
      <c r="E166" s="29"/>
      <c r="G166" s="29"/>
      <c r="H166" s="29"/>
      <c r="P166" s="59"/>
    </row>
    <row r="167" spans="5:16">
      <c r="E167" s="29"/>
      <c r="G167" s="29"/>
      <c r="H167" s="29"/>
      <c r="P167" s="59"/>
    </row>
    <row r="168" spans="5:16">
      <c r="E168" s="29"/>
      <c r="G168" s="29"/>
      <c r="H168" s="29"/>
      <c r="P168" s="59"/>
    </row>
    <row r="169" spans="5:16">
      <c r="E169" s="29"/>
      <c r="G169" s="29"/>
      <c r="H169" s="29"/>
      <c r="P169" s="59"/>
    </row>
    <row r="170" spans="5:16">
      <c r="E170" s="29"/>
      <c r="G170" s="29"/>
      <c r="H170" s="29"/>
      <c r="P170" s="59"/>
    </row>
    <row r="171" spans="5:16">
      <c r="E171" s="29"/>
      <c r="G171" s="29"/>
      <c r="H171" s="29"/>
      <c r="P171" s="59"/>
    </row>
    <row r="172" spans="5:16">
      <c r="E172" s="29"/>
      <c r="G172" s="29"/>
      <c r="H172" s="29"/>
      <c r="P172" s="59"/>
    </row>
    <row r="173" spans="5:16">
      <c r="E173" s="29"/>
      <c r="G173" s="29"/>
      <c r="H173" s="29"/>
      <c r="P173" s="59"/>
    </row>
    <row r="174" spans="5:16">
      <c r="E174" s="29"/>
      <c r="G174" s="29"/>
      <c r="H174" s="29"/>
      <c r="P174" s="59"/>
    </row>
    <row r="175" spans="5:16">
      <c r="E175" s="29"/>
      <c r="G175" s="29"/>
      <c r="H175" s="29"/>
      <c r="P175" s="59"/>
    </row>
    <row r="176" spans="5:16">
      <c r="E176" s="29"/>
      <c r="G176" s="29"/>
      <c r="H176" s="29"/>
      <c r="P176" s="59"/>
    </row>
    <row r="177" spans="5:16">
      <c r="E177" s="29"/>
      <c r="G177" s="29"/>
      <c r="H177" s="29"/>
      <c r="P177" s="59"/>
    </row>
    <row r="178" spans="5:16">
      <c r="E178" s="29"/>
      <c r="G178" s="29"/>
      <c r="H178" s="29"/>
      <c r="P178" s="59"/>
    </row>
    <row r="179" spans="5:16">
      <c r="E179" s="29"/>
      <c r="G179" s="29"/>
      <c r="H179" s="29"/>
      <c r="P179" s="59"/>
    </row>
    <row r="180" spans="5:16">
      <c r="E180" s="29"/>
      <c r="G180" s="29"/>
      <c r="H180" s="29"/>
      <c r="P180" s="59"/>
    </row>
    <row r="181" spans="5:16">
      <c r="E181" s="29"/>
      <c r="G181" s="29"/>
      <c r="H181" s="29"/>
      <c r="P181" s="59"/>
    </row>
    <row r="182" spans="5:16">
      <c r="E182" s="29"/>
      <c r="G182" s="29"/>
      <c r="H182" s="29"/>
      <c r="P182" s="59"/>
    </row>
    <row r="183" spans="5:16">
      <c r="E183" s="29"/>
      <c r="G183" s="29"/>
      <c r="H183" s="29"/>
      <c r="P183" s="59"/>
    </row>
    <row r="184" spans="5:16">
      <c r="E184" s="29"/>
      <c r="G184" s="29"/>
      <c r="H184" s="29"/>
      <c r="P184" s="59"/>
    </row>
    <row r="185" spans="5:16">
      <c r="E185" s="29"/>
      <c r="G185" s="29"/>
      <c r="H185" s="29"/>
      <c r="P185" s="59"/>
    </row>
    <row r="186" spans="5:16">
      <c r="E186" s="29"/>
      <c r="G186" s="29"/>
      <c r="H186" s="29"/>
      <c r="P186" s="59"/>
    </row>
    <row r="187" spans="5:16">
      <c r="E187" s="29"/>
      <c r="G187" s="29"/>
      <c r="H187" s="29"/>
      <c r="P187" s="59"/>
    </row>
    <row r="188" spans="5:16">
      <c r="E188" s="29"/>
      <c r="G188" s="29"/>
      <c r="H188" s="29"/>
      <c r="P188" s="59"/>
    </row>
    <row r="189" spans="5:16">
      <c r="E189" s="29"/>
      <c r="G189" s="29"/>
      <c r="H189" s="29"/>
      <c r="P189" s="59"/>
    </row>
    <row r="190" spans="5:16">
      <c r="E190" s="29"/>
      <c r="G190" s="29"/>
      <c r="H190" s="29"/>
      <c r="P190" s="59"/>
    </row>
    <row r="191" spans="5:16">
      <c r="E191" s="29"/>
      <c r="G191" s="29"/>
      <c r="H191" s="29"/>
      <c r="P191" s="59"/>
    </row>
    <row r="192" spans="5:16">
      <c r="E192" s="29"/>
      <c r="G192" s="29"/>
      <c r="H192" s="29"/>
      <c r="P192" s="59"/>
    </row>
    <row r="193" spans="5:16">
      <c r="E193" s="29"/>
      <c r="G193" s="29"/>
      <c r="H193" s="29"/>
      <c r="P193" s="59"/>
    </row>
    <row r="194" spans="5:16">
      <c r="E194" s="29"/>
      <c r="G194" s="29"/>
      <c r="H194" s="29"/>
      <c r="P194" s="59"/>
    </row>
    <row r="195" spans="5:16">
      <c r="E195" s="29"/>
      <c r="G195" s="29"/>
      <c r="H195" s="29"/>
      <c r="P195" s="59"/>
    </row>
    <row r="196" spans="5:16">
      <c r="E196" s="29"/>
      <c r="G196" s="29"/>
      <c r="H196" s="29"/>
      <c r="P196" s="59"/>
    </row>
    <row r="197" spans="5:16">
      <c r="E197" s="29"/>
      <c r="G197" s="29"/>
      <c r="H197" s="29"/>
      <c r="P197" s="59"/>
    </row>
    <row r="198" spans="5:16">
      <c r="E198" s="29"/>
      <c r="G198" s="29"/>
      <c r="H198" s="29"/>
      <c r="P198" s="59"/>
    </row>
    <row r="199" spans="5:16">
      <c r="E199" s="29"/>
      <c r="G199" s="29"/>
      <c r="H199" s="29"/>
      <c r="P199" s="59"/>
    </row>
    <row r="200" spans="5:16">
      <c r="E200" s="29"/>
      <c r="G200" s="29"/>
      <c r="H200" s="29"/>
      <c r="P200" s="59"/>
    </row>
    <row r="201" spans="5:16">
      <c r="E201" s="29"/>
      <c r="G201" s="29"/>
      <c r="H201" s="29"/>
      <c r="P201" s="59"/>
    </row>
    <row r="202" spans="5:16">
      <c r="E202" s="29"/>
      <c r="G202" s="29"/>
      <c r="H202" s="29"/>
      <c r="P202" s="59"/>
    </row>
    <row r="203" spans="5:16">
      <c r="E203" s="29"/>
      <c r="G203" s="29"/>
      <c r="H203" s="29"/>
      <c r="P203" s="59"/>
    </row>
    <row r="204" spans="5:16">
      <c r="E204" s="29"/>
      <c r="G204" s="29"/>
      <c r="H204" s="29"/>
      <c r="P204" s="59"/>
    </row>
    <row r="205" spans="5:16">
      <c r="E205" s="29"/>
      <c r="G205" s="29"/>
      <c r="H205" s="29"/>
      <c r="P205" s="59"/>
    </row>
    <row r="206" spans="5:16">
      <c r="E206" s="29"/>
      <c r="G206" s="29"/>
      <c r="H206" s="29"/>
      <c r="P206" s="59"/>
    </row>
    <row r="207" spans="5:16">
      <c r="E207" s="29"/>
      <c r="G207" s="29"/>
      <c r="H207" s="29"/>
      <c r="P207" s="59"/>
    </row>
    <row r="208" spans="5:16">
      <c r="E208" s="29"/>
      <c r="G208" s="29"/>
      <c r="H208" s="29"/>
      <c r="P208" s="59"/>
    </row>
    <row r="209" spans="5:16">
      <c r="E209" s="29"/>
      <c r="G209" s="29"/>
      <c r="H209" s="29"/>
      <c r="P209" s="59"/>
    </row>
    <row r="210" spans="5:16">
      <c r="E210" s="29"/>
      <c r="G210" s="29"/>
      <c r="H210" s="29"/>
      <c r="P210" s="59"/>
    </row>
    <row r="211" spans="5:16">
      <c r="E211" s="29"/>
      <c r="G211" s="29"/>
      <c r="H211" s="29"/>
      <c r="P211" s="59"/>
    </row>
    <row r="212" spans="5:16">
      <c r="E212" s="29"/>
      <c r="G212" s="29"/>
      <c r="H212" s="29"/>
      <c r="P212" s="59"/>
    </row>
    <row r="213" spans="5:16">
      <c r="E213" s="29"/>
      <c r="G213" s="29"/>
      <c r="H213" s="29"/>
      <c r="P213" s="59"/>
    </row>
    <row r="214" spans="5:16">
      <c r="E214" s="29"/>
      <c r="G214" s="29"/>
      <c r="H214" s="29"/>
      <c r="P214" s="59"/>
    </row>
    <row r="215" spans="5:16">
      <c r="E215" s="29"/>
      <c r="G215" s="29"/>
      <c r="H215" s="29"/>
      <c r="P215" s="59"/>
    </row>
    <row r="216" spans="5:16">
      <c r="E216" s="29"/>
      <c r="G216" s="29"/>
      <c r="H216" s="29"/>
      <c r="P216" s="59"/>
    </row>
    <row r="217" spans="5:16">
      <c r="E217" s="29"/>
      <c r="G217" s="29"/>
      <c r="H217" s="29"/>
    </row>
    <row r="218" spans="5:16">
      <c r="E218" s="29"/>
      <c r="G218" s="29"/>
      <c r="H218" s="29"/>
    </row>
    <row r="219" spans="5:16">
      <c r="E219" s="29"/>
      <c r="G219" s="29"/>
      <c r="H219" s="29"/>
    </row>
    <row r="220" spans="5:16">
      <c r="E220" s="29"/>
      <c r="G220" s="29"/>
      <c r="H220" s="29"/>
    </row>
    <row r="221" spans="5:16">
      <c r="E221" s="29"/>
      <c r="G221" s="29"/>
      <c r="H221" s="29"/>
    </row>
    <row r="222" spans="5:16">
      <c r="E222" s="29"/>
      <c r="G222" s="29"/>
      <c r="H222" s="29"/>
    </row>
    <row r="223" spans="5:16">
      <c r="E223" s="29"/>
      <c r="G223" s="29"/>
      <c r="H223" s="29"/>
    </row>
    <row r="224" spans="5:16">
      <c r="E224" s="29"/>
      <c r="G224" s="29"/>
      <c r="H224" s="29"/>
    </row>
    <row r="225" spans="5:8">
      <c r="E225" s="29"/>
      <c r="G225" s="29"/>
      <c r="H225" s="29"/>
    </row>
    <row r="226" spans="5:8">
      <c r="E226" s="29"/>
      <c r="G226" s="29"/>
      <c r="H226" s="29"/>
    </row>
    <row r="227" spans="5:8">
      <c r="E227" s="29"/>
    </row>
    <row r="228" spans="5:8">
      <c r="E228" s="29"/>
    </row>
  </sheetData>
  <sheetProtection algorithmName="SHA-512" hashValue="R/3EpTPi/R7QDNBffvze8/L41gFAh8f+BwGUMQayQPLYpLrsZRMr+nXqSM/ulnf0xykeGVXT+TSbpPaFVHwvzw==" saltValue="5pBCyZ0iOZeWi1AMR0BMBg==" spinCount="100000" sheet="1" objects="1" scenarios="1" selectLockedCells="1"/>
  <mergeCells count="83">
    <mergeCell ref="G56:H56"/>
    <mergeCell ref="E21:F21"/>
    <mergeCell ref="E22:F22"/>
    <mergeCell ref="E23:F23"/>
    <mergeCell ref="E34:F34"/>
    <mergeCell ref="E39:F39"/>
    <mergeCell ref="E40:F40"/>
    <mergeCell ref="C26:F26"/>
    <mergeCell ref="E50:F50"/>
    <mergeCell ref="A1:P1"/>
    <mergeCell ref="A2:P2"/>
    <mergeCell ref="A3:A11"/>
    <mergeCell ref="C3:N3"/>
    <mergeCell ref="C4:C9"/>
    <mergeCell ref="E4:M4"/>
    <mergeCell ref="D5:E9"/>
    <mergeCell ref="F5:G5"/>
    <mergeCell ref="H5:J5"/>
    <mergeCell ref="B10:B11"/>
    <mergeCell ref="N5:O9"/>
    <mergeCell ref="F6:G6"/>
    <mergeCell ref="H6:J6"/>
    <mergeCell ref="F7:G7"/>
    <mergeCell ref="H7:J7"/>
    <mergeCell ref="F8:G8"/>
    <mergeCell ref="H8:J8"/>
    <mergeCell ref="F9:G9"/>
    <mergeCell ref="H9:J9"/>
    <mergeCell ref="A12:A25"/>
    <mergeCell ref="C12:F12"/>
    <mergeCell ref="I12:O12"/>
    <mergeCell ref="E13:F13"/>
    <mergeCell ref="E14:F14"/>
    <mergeCell ref="E15:F15"/>
    <mergeCell ref="E16:F16"/>
    <mergeCell ref="E17:F17"/>
    <mergeCell ref="E18:F18"/>
    <mergeCell ref="I26:O26"/>
    <mergeCell ref="E27:F27"/>
    <mergeCell ref="E30:F30"/>
    <mergeCell ref="L10:O10"/>
    <mergeCell ref="D10:D11"/>
    <mergeCell ref="E10:F11"/>
    <mergeCell ref="G10:G11"/>
    <mergeCell ref="H10:H11"/>
    <mergeCell ref="I10:K10"/>
    <mergeCell ref="C19:F19"/>
    <mergeCell ref="I19:O19"/>
    <mergeCell ref="E20:F20"/>
    <mergeCell ref="E24:F24"/>
    <mergeCell ref="E25:F25"/>
    <mergeCell ref="I31:O31"/>
    <mergeCell ref="E32:F32"/>
    <mergeCell ref="E33:F33"/>
    <mergeCell ref="E35:F35"/>
    <mergeCell ref="E49:F49"/>
    <mergeCell ref="C36:F36"/>
    <mergeCell ref="I36:O36"/>
    <mergeCell ref="E37:F37"/>
    <mergeCell ref="E38:F38"/>
    <mergeCell ref="E41:F41"/>
    <mergeCell ref="E42:F42"/>
    <mergeCell ref="I43:O43"/>
    <mergeCell ref="E44:F44"/>
    <mergeCell ref="E45:F45"/>
    <mergeCell ref="E46:F46"/>
    <mergeCell ref="E47:F47"/>
    <mergeCell ref="P3:P54"/>
    <mergeCell ref="H49:H54"/>
    <mergeCell ref="G49:G54"/>
    <mergeCell ref="G55:H55"/>
    <mergeCell ref="C10:C11"/>
    <mergeCell ref="E28:F28"/>
    <mergeCell ref="E29:F29"/>
    <mergeCell ref="C48:F48"/>
    <mergeCell ref="I48:O48"/>
    <mergeCell ref="H27:H30"/>
    <mergeCell ref="H20:H25"/>
    <mergeCell ref="E51:F51"/>
    <mergeCell ref="E52:F52"/>
    <mergeCell ref="E53:F53"/>
    <mergeCell ref="E54:F54"/>
    <mergeCell ref="C43:F43"/>
  </mergeCells>
  <conditionalFormatting sqref="O13:O14 O32 O35">
    <cfRule type="containsText" dxfId="3501" priority="388" operator="containsText" text="غير مكتمل">
      <formula>NOT(ISERROR(SEARCH("غير مكتمل",O13)))</formula>
    </cfRule>
    <cfRule type="containsText" dxfId="3500" priority="389" operator="containsText" text="مكتمل">
      <formula>NOT(ISERROR(SEARCH("مكتمل",O13)))</formula>
    </cfRule>
  </conditionalFormatting>
  <conditionalFormatting sqref="F6">
    <cfRule type="cellIs" dxfId="3499" priority="359" stopIfTrue="1" operator="equal">
      <formula>0.8</formula>
    </cfRule>
    <cfRule type="cellIs" dxfId="3498" priority="360" stopIfTrue="1" operator="greaterThan">
      <formula>0.8</formula>
    </cfRule>
  </conditionalFormatting>
  <conditionalFormatting sqref="F8">
    <cfRule type="cellIs" dxfId="3497" priority="363" stopIfTrue="1" operator="lessThan">
      <formula>0.5</formula>
    </cfRule>
  </conditionalFormatting>
  <conditionalFormatting sqref="F7">
    <cfRule type="cellIs" dxfId="3496" priority="361" stopIfTrue="1" operator="greaterThan">
      <formula>0.5</formula>
    </cfRule>
    <cfRule type="cellIs" dxfId="3495" priority="362" stopIfTrue="1" operator="equal">
      <formula>0.5</formula>
    </cfRule>
  </conditionalFormatting>
  <conditionalFormatting sqref="O27">
    <cfRule type="containsText" dxfId="3494" priority="347" operator="containsText" text="غير مكتمل">
      <formula>NOT(ISERROR(SEARCH("غير مكتمل",O27)))</formula>
    </cfRule>
    <cfRule type="containsText" dxfId="3493" priority="348" operator="containsText" text="مكتمل">
      <formula>NOT(ISERROR(SEARCH("مكتمل",O27)))</formula>
    </cfRule>
  </conditionalFormatting>
  <conditionalFormatting sqref="H43">
    <cfRule type="containsText" dxfId="3492" priority="334" operator="containsText" text="NOT MET">
      <formula>NOT(ISERROR(SEARCH("NOT MET",H43)))</formula>
    </cfRule>
    <cfRule type="containsText" dxfId="3491" priority="335" operator="containsText" text="PARTIAL MET">
      <formula>NOT(ISERROR(SEARCH("PARTIAL MET",H43)))</formula>
    </cfRule>
    <cfRule type="containsText" dxfId="3490" priority="336" operator="containsText" text="MET">
      <formula>NOT(ISERROR(SEARCH("MET",H43)))</formula>
    </cfRule>
    <cfRule type="containsText" dxfId="3489" priority="337" operator="containsText" text="NOT MET">
      <formula>NOT(ISERROR(SEARCH("NOT MET",H43)))</formula>
    </cfRule>
    <cfRule type="containsText" dxfId="3488" priority="338" operator="containsText" text="PARTIAL MET">
      <formula>NOT(ISERROR(SEARCH("PARTIAL MET",H43)))</formula>
    </cfRule>
    <cfRule type="containsText" dxfId="3487" priority="339" operator="containsText" text="MET">
      <formula>NOT(ISERROR(SEARCH("MET",H43)))</formula>
    </cfRule>
  </conditionalFormatting>
  <conditionalFormatting sqref="O44">
    <cfRule type="containsText" dxfId="3486" priority="332" operator="containsText" text="غير مكتمل">
      <formula>NOT(ISERROR(SEARCH("غير مكتمل",O44)))</formula>
    </cfRule>
    <cfRule type="containsText" dxfId="3485" priority="333" operator="containsText" text="مكتمل">
      <formula>NOT(ISERROR(SEARCH("مكتمل",O44)))</formula>
    </cfRule>
  </conditionalFormatting>
  <conditionalFormatting sqref="D54">
    <cfRule type="colorScale" priority="305">
      <colorScale>
        <cfvo type="num" val="0"/>
        <cfvo type="num" val="1"/>
        <cfvo type="num" val="2"/>
        <color rgb="FFFF0000"/>
        <color rgb="FFFFFF00"/>
        <color rgb="FF057D19"/>
      </colorScale>
    </cfRule>
    <cfRule type="cellIs" dxfId="3484" priority="306" operator="equal">
      <formula>1</formula>
    </cfRule>
    <cfRule type="cellIs" dxfId="3483" priority="307" operator="equal">
      <formula>2</formula>
    </cfRule>
    <cfRule type="cellIs" dxfId="3482" priority="308" operator="equal">
      <formula>3</formula>
    </cfRule>
    <cfRule type="cellIs" dxfId="3481" priority="309" operator="equal">
      <formula>2</formula>
    </cfRule>
    <cfRule type="cellIs" dxfId="3480" priority="310" operator="equal">
      <formula>1</formula>
    </cfRule>
    <cfRule type="cellIs" dxfId="3479" priority="311" operator="equal">
      <formula>0</formula>
    </cfRule>
    <cfRule type="cellIs" dxfId="3478" priority="312" operator="equal">
      <formula>1</formula>
    </cfRule>
    <cfRule type="cellIs" dxfId="3477" priority="313" operator="equal">
      <formula>2</formula>
    </cfRule>
    <cfRule type="cellIs" dxfId="3476" priority="314" operator="equal">
      <formula>3</formula>
    </cfRule>
  </conditionalFormatting>
  <conditionalFormatting sqref="G56">
    <cfRule type="containsText" dxfId="3475" priority="239" operator="containsText" text="N/A">
      <formula>NOT(ISERROR(SEARCH("N/A",G56)))</formula>
    </cfRule>
    <cfRule type="cellIs" dxfId="3474" priority="240" operator="equal">
      <formula>0.8</formula>
    </cfRule>
    <cfRule type="cellIs" dxfId="3473" priority="241" operator="greaterThan">
      <formula>0.8</formula>
    </cfRule>
    <cfRule type="cellIs" dxfId="3472" priority="242" operator="greaterThan">
      <formula>0.5</formula>
    </cfRule>
    <cfRule type="cellIs" dxfId="3471" priority="243" operator="equal">
      <formula>0.5</formula>
    </cfRule>
    <cfRule type="cellIs" dxfId="3470" priority="244" operator="lessThan">
      <formula>0.5</formula>
    </cfRule>
  </conditionalFormatting>
  <conditionalFormatting sqref="G12">
    <cfRule type="containsText" dxfId="3469" priority="214" operator="containsText" text="N/A">
      <formula>NOT(ISERROR(SEARCH("N/A",G12)))</formula>
    </cfRule>
    <cfRule type="cellIs" dxfId="3468" priority="215" operator="equal">
      <formula>0.8</formula>
    </cfRule>
    <cfRule type="cellIs" dxfId="3467" priority="216" operator="greaterThan">
      <formula>0.8</formula>
    </cfRule>
    <cfRule type="cellIs" dxfId="3466" priority="217" operator="greaterThan">
      <formula>0.5</formula>
    </cfRule>
    <cfRule type="cellIs" dxfId="3465" priority="218" operator="equal">
      <formula>0.5</formula>
    </cfRule>
    <cfRule type="cellIs" dxfId="3464" priority="219" operator="lessThan">
      <formula>0.5</formula>
    </cfRule>
  </conditionalFormatting>
  <conditionalFormatting sqref="H12">
    <cfRule type="containsText" dxfId="3463" priority="207" operator="containsText" text="NOT MET">
      <formula>NOT(ISERROR(SEARCH("NOT MET",H12)))</formula>
    </cfRule>
    <cfRule type="containsText" dxfId="3462" priority="208" operator="containsText" text="PARTIAL MET">
      <formula>NOT(ISERROR(SEARCH("PARTIAL MET",H12)))</formula>
    </cfRule>
    <cfRule type="containsText" dxfId="3461" priority="209" operator="containsText" text="MET">
      <formula>NOT(ISERROR(SEARCH("MET",H12)))</formula>
    </cfRule>
    <cfRule type="containsText" dxfId="3460" priority="210" operator="containsText" text="NOT MET">
      <formula>NOT(ISERROR(SEARCH("NOT MET",H12)))</formula>
    </cfRule>
    <cfRule type="containsText" dxfId="3459" priority="211" operator="containsText" text="PARTIAL MET">
      <formula>NOT(ISERROR(SEARCH("PARTIAL MET",H12)))</formula>
    </cfRule>
    <cfRule type="containsText" dxfId="3458" priority="212" operator="containsText" text="MET">
      <formula>NOT(ISERROR(SEARCH("MET",H12)))</formula>
    </cfRule>
  </conditionalFormatting>
  <conditionalFormatting sqref="G19">
    <cfRule type="containsText" dxfId="3457" priority="201" operator="containsText" text="N/A">
      <formula>NOT(ISERROR(SEARCH("N/A",G19)))</formula>
    </cfRule>
    <cfRule type="cellIs" dxfId="3456" priority="202" operator="equal">
      <formula>0.8</formula>
    </cfRule>
    <cfRule type="cellIs" dxfId="3455" priority="203" operator="greaterThan">
      <formula>0.8</formula>
    </cfRule>
    <cfRule type="cellIs" dxfId="3454" priority="204" operator="greaterThan">
      <formula>0.5</formula>
    </cfRule>
    <cfRule type="cellIs" dxfId="3453" priority="205" operator="equal">
      <formula>0.5</formula>
    </cfRule>
    <cfRule type="cellIs" dxfId="3452" priority="206" operator="lessThan">
      <formula>0.5</formula>
    </cfRule>
  </conditionalFormatting>
  <conditionalFormatting sqref="H19">
    <cfRule type="containsText" dxfId="3451" priority="195" operator="containsText" text="N/A">
      <formula>NOT(ISERROR(SEARCH("N/A",H19)))</formula>
    </cfRule>
    <cfRule type="cellIs" dxfId="3450" priority="196" operator="equal">
      <formula>0.8</formula>
    </cfRule>
    <cfRule type="cellIs" dxfId="3449" priority="197" operator="greaterThan">
      <formula>0.8</formula>
    </cfRule>
    <cfRule type="cellIs" dxfId="3448" priority="198" operator="greaterThan">
      <formula>0.5</formula>
    </cfRule>
    <cfRule type="cellIs" dxfId="3447" priority="199" operator="equal">
      <formula>0.5</formula>
    </cfRule>
    <cfRule type="cellIs" dxfId="3446" priority="200" operator="lessThan">
      <formula>0.5</formula>
    </cfRule>
  </conditionalFormatting>
  <conditionalFormatting sqref="H26">
    <cfRule type="containsText" dxfId="3445" priority="189" operator="containsText" text="N/A">
      <formula>NOT(ISERROR(SEARCH("N/A",H26)))</formula>
    </cfRule>
    <cfRule type="cellIs" dxfId="3444" priority="190" operator="equal">
      <formula>0.8</formula>
    </cfRule>
    <cfRule type="cellIs" dxfId="3443" priority="191" operator="greaterThan">
      <formula>0.8</formula>
    </cfRule>
    <cfRule type="cellIs" dxfId="3442" priority="192" operator="greaterThan">
      <formula>0.5</formula>
    </cfRule>
    <cfRule type="cellIs" dxfId="3441" priority="193" operator="equal">
      <formula>0.5</formula>
    </cfRule>
    <cfRule type="cellIs" dxfId="3440" priority="194" operator="lessThan">
      <formula>0.5</formula>
    </cfRule>
  </conditionalFormatting>
  <conditionalFormatting sqref="G31">
    <cfRule type="containsText" dxfId="3439" priority="177" operator="containsText" text="N/A">
      <formula>NOT(ISERROR(SEARCH("N/A",G31)))</formula>
    </cfRule>
    <cfRule type="cellIs" dxfId="3438" priority="178" operator="equal">
      <formula>0.8</formula>
    </cfRule>
    <cfRule type="cellIs" dxfId="3437" priority="179" operator="greaterThan">
      <formula>0.8</formula>
    </cfRule>
    <cfRule type="cellIs" dxfId="3436" priority="180" operator="greaterThan">
      <formula>0.5</formula>
    </cfRule>
    <cfRule type="cellIs" dxfId="3435" priority="181" operator="equal">
      <formula>0.5</formula>
    </cfRule>
    <cfRule type="cellIs" dxfId="3434" priority="182" operator="lessThan">
      <formula>0.5</formula>
    </cfRule>
  </conditionalFormatting>
  <conditionalFormatting sqref="G26">
    <cfRule type="containsText" dxfId="3433" priority="171" operator="containsText" text="N/A">
      <formula>NOT(ISERROR(SEARCH("N/A",G26)))</formula>
    </cfRule>
    <cfRule type="cellIs" dxfId="3432" priority="172" operator="equal">
      <formula>0.8</formula>
    </cfRule>
    <cfRule type="cellIs" dxfId="3431" priority="173" operator="greaterThan">
      <formula>0.8</formula>
    </cfRule>
    <cfRule type="cellIs" dxfId="3430" priority="174" operator="greaterThan">
      <formula>0.5</formula>
    </cfRule>
    <cfRule type="cellIs" dxfId="3429" priority="175" operator="equal">
      <formula>0.5</formula>
    </cfRule>
    <cfRule type="cellIs" dxfId="3428" priority="176" operator="lessThan">
      <formula>0.5</formula>
    </cfRule>
  </conditionalFormatting>
  <conditionalFormatting sqref="G36">
    <cfRule type="containsText" dxfId="3427" priority="165" operator="containsText" text="N/A">
      <formula>NOT(ISERROR(SEARCH("N/A",G36)))</formula>
    </cfRule>
    <cfRule type="cellIs" dxfId="3426" priority="166" operator="equal">
      <formula>0.8</formula>
    </cfRule>
    <cfRule type="cellIs" dxfId="3425" priority="167" operator="greaterThan">
      <formula>0.8</formula>
    </cfRule>
    <cfRule type="cellIs" dxfId="3424" priority="168" operator="greaterThan">
      <formula>0.5</formula>
    </cfRule>
    <cfRule type="cellIs" dxfId="3423" priority="169" operator="equal">
      <formula>0.5</formula>
    </cfRule>
    <cfRule type="cellIs" dxfId="3422" priority="170" operator="lessThan">
      <formula>0.5</formula>
    </cfRule>
  </conditionalFormatting>
  <conditionalFormatting sqref="H48">
    <cfRule type="containsText" dxfId="3421" priority="152" operator="containsText" text="NOT MET">
      <formula>NOT(ISERROR(SEARCH("NOT MET",H48)))</formula>
    </cfRule>
    <cfRule type="containsText" dxfId="3420" priority="153" operator="containsText" text="PARTIAL MET">
      <formula>NOT(ISERROR(SEARCH("PARTIAL MET",H48)))</formula>
    </cfRule>
    <cfRule type="containsText" dxfId="3419" priority="154" operator="containsText" text="MET">
      <formula>NOT(ISERROR(SEARCH("MET",H48)))</formula>
    </cfRule>
    <cfRule type="containsText" dxfId="3418" priority="155" operator="containsText" text="NOT MET">
      <formula>NOT(ISERROR(SEARCH("NOT MET",H48)))</formula>
    </cfRule>
    <cfRule type="containsText" dxfId="3417" priority="156" operator="containsText" text="PARTIAL MET">
      <formula>NOT(ISERROR(SEARCH("PARTIAL MET",H48)))</formula>
    </cfRule>
    <cfRule type="containsText" dxfId="3416" priority="157" operator="containsText" text="MET">
      <formula>NOT(ISERROR(SEARCH("MET",H48)))</formula>
    </cfRule>
  </conditionalFormatting>
  <conditionalFormatting sqref="D54">
    <cfRule type="colorScale" priority="528">
      <colorScale>
        <cfvo type="num" val="0"/>
        <cfvo type="percentile" val="50"/>
        <cfvo type="max"/>
        <color rgb="FFF8696B"/>
        <color rgb="FFFFEB84"/>
        <color rgb="FF63BE7B"/>
      </colorScale>
    </cfRule>
    <cfRule type="colorScale" priority="529">
      <colorScale>
        <cfvo type="percent" val="&quot;*&quot;"/>
        <cfvo type="percentile" val="50"/>
        <cfvo type="max"/>
        <color theme="6"/>
        <color rgb="FFFFEB84"/>
        <color rgb="FF63BE7B"/>
      </colorScale>
    </cfRule>
    <cfRule type="colorScale" priority="530">
      <colorScale>
        <cfvo type="num" val="0"/>
        <cfvo type="num" val="1"/>
        <cfvo type="num" val="2"/>
        <color theme="2" tint="-0.749992370372631"/>
        <color theme="3"/>
        <color theme="7"/>
      </colorScale>
    </cfRule>
    <cfRule type="expression" dxfId="3415" priority="531">
      <formula>3</formula>
    </cfRule>
  </conditionalFormatting>
  <conditionalFormatting sqref="G43">
    <cfRule type="containsText" dxfId="3414" priority="146" operator="containsText" text="N/A">
      <formula>NOT(ISERROR(SEARCH("N/A",G43)))</formula>
    </cfRule>
    <cfRule type="cellIs" dxfId="3413" priority="147" operator="equal">
      <formula>0.8</formula>
    </cfRule>
    <cfRule type="cellIs" dxfId="3412" priority="148" operator="greaterThan">
      <formula>0.8</formula>
    </cfRule>
    <cfRule type="cellIs" dxfId="3411" priority="149" operator="greaterThan">
      <formula>0.5</formula>
    </cfRule>
    <cfRule type="cellIs" dxfId="3410" priority="150" operator="equal">
      <formula>0.5</formula>
    </cfRule>
    <cfRule type="cellIs" dxfId="3409" priority="151" operator="lessThan">
      <formula>0.5</formula>
    </cfRule>
  </conditionalFormatting>
  <conditionalFormatting sqref="G48">
    <cfRule type="containsText" dxfId="3408" priority="140" operator="containsText" text="N/A">
      <formula>NOT(ISERROR(SEARCH("N/A",G48)))</formula>
    </cfRule>
    <cfRule type="cellIs" dxfId="3407" priority="141" operator="equal">
      <formula>0.8</formula>
    </cfRule>
    <cfRule type="cellIs" dxfId="3406" priority="142" operator="greaterThan">
      <formula>0.8</formula>
    </cfRule>
    <cfRule type="cellIs" dxfId="3405" priority="143" operator="greaterThan">
      <formula>0.5</formula>
    </cfRule>
    <cfRule type="cellIs" dxfId="3404" priority="144" operator="equal">
      <formula>0.5</formula>
    </cfRule>
    <cfRule type="cellIs" dxfId="3403" priority="145" operator="lessThan">
      <formula>0.5</formula>
    </cfRule>
  </conditionalFormatting>
  <conditionalFormatting sqref="H36">
    <cfRule type="containsText" dxfId="3402" priority="133" operator="containsText" text="NOT MET">
      <formula>NOT(ISERROR(SEARCH("NOT MET",H36)))</formula>
    </cfRule>
    <cfRule type="containsText" dxfId="3401" priority="134" operator="containsText" text="PARTIAL MET">
      <formula>NOT(ISERROR(SEARCH("PARTIAL MET",H36)))</formula>
    </cfRule>
    <cfRule type="containsText" dxfId="3400" priority="135" operator="containsText" text="MET">
      <formula>NOT(ISERROR(SEARCH("MET",H36)))</formula>
    </cfRule>
    <cfRule type="containsText" dxfId="3399" priority="136" operator="containsText" text="NOT MET">
      <formula>NOT(ISERROR(SEARCH("NOT MET",H36)))</formula>
    </cfRule>
    <cfRule type="containsText" dxfId="3398" priority="137" operator="containsText" text="PARTIAL MET">
      <formula>NOT(ISERROR(SEARCH("PARTIAL MET",H36)))</formula>
    </cfRule>
    <cfRule type="containsText" dxfId="3397" priority="138" operator="containsText" text="MET">
      <formula>NOT(ISERROR(SEARCH("MET",H36)))</formula>
    </cfRule>
  </conditionalFormatting>
  <conditionalFormatting sqref="H31">
    <cfRule type="containsText" dxfId="3396" priority="127" operator="containsText" text="N/A">
      <formula>NOT(ISERROR(SEARCH("N/A",H31)))</formula>
    </cfRule>
    <cfRule type="cellIs" dxfId="3395" priority="128" operator="equal">
      <formula>0.8</formula>
    </cfRule>
    <cfRule type="cellIs" dxfId="3394" priority="129" operator="greaterThan">
      <formula>0.8</formula>
    </cfRule>
    <cfRule type="cellIs" dxfId="3393" priority="130" operator="greaterThan">
      <formula>0.5</formula>
    </cfRule>
    <cfRule type="cellIs" dxfId="3392" priority="131" operator="equal">
      <formula>0.5</formula>
    </cfRule>
    <cfRule type="cellIs" dxfId="3391" priority="132" operator="lessThan">
      <formula>0.5</formula>
    </cfRule>
  </conditionalFormatting>
  <conditionalFormatting sqref="D20:D25">
    <cfRule type="colorScale" priority="29">
      <colorScale>
        <cfvo type="num" val="0"/>
        <cfvo type="num" val="1"/>
        <cfvo type="num" val="2"/>
        <color rgb="FFFF0000"/>
        <color rgb="FFFFFF00"/>
        <color rgb="FF057D19"/>
      </colorScale>
    </cfRule>
    <cfRule type="cellIs" dxfId="3390" priority="30" operator="equal">
      <formula>1</formula>
    </cfRule>
    <cfRule type="cellIs" dxfId="3389" priority="31" operator="equal">
      <formula>2</formula>
    </cfRule>
    <cfRule type="cellIs" dxfId="3388" priority="32" operator="equal">
      <formula>3</formula>
    </cfRule>
    <cfRule type="cellIs" dxfId="3387" priority="33" operator="equal">
      <formula>2</formula>
    </cfRule>
    <cfRule type="cellIs" dxfId="3386" priority="34" operator="equal">
      <formula>1</formula>
    </cfRule>
    <cfRule type="cellIs" dxfId="3385" priority="35" operator="equal">
      <formula>0</formula>
    </cfRule>
    <cfRule type="cellIs" dxfId="3384" priority="36" operator="equal">
      <formula>1</formula>
    </cfRule>
    <cfRule type="cellIs" dxfId="3383" priority="37" operator="equal">
      <formula>2</formula>
    </cfRule>
    <cfRule type="cellIs" dxfId="3382" priority="38" operator="equal">
      <formula>3</formula>
    </cfRule>
  </conditionalFormatting>
  <conditionalFormatting sqref="D49:D54">
    <cfRule type="colorScale" priority="99">
      <colorScale>
        <cfvo type="num" val="0"/>
        <cfvo type="num" val="1"/>
        <cfvo type="num" val="2"/>
        <color rgb="FFFF0000"/>
        <color rgb="FFFFFF00"/>
        <color rgb="FF057D19"/>
      </colorScale>
    </cfRule>
    <cfRule type="cellIs" dxfId="3381" priority="100" operator="equal">
      <formula>1</formula>
    </cfRule>
    <cfRule type="cellIs" dxfId="3380" priority="101" operator="equal">
      <formula>2</formula>
    </cfRule>
    <cfRule type="cellIs" dxfId="3379" priority="102" operator="equal">
      <formula>3</formula>
    </cfRule>
    <cfRule type="cellIs" dxfId="3378" priority="103" operator="equal">
      <formula>2</formula>
    </cfRule>
    <cfRule type="cellIs" dxfId="3377" priority="104" operator="equal">
      <formula>1</formula>
    </cfRule>
    <cfRule type="cellIs" dxfId="3376" priority="105" operator="equal">
      <formula>0</formula>
    </cfRule>
    <cfRule type="cellIs" dxfId="3375" priority="106" operator="equal">
      <formula>1</formula>
    </cfRule>
    <cfRule type="cellIs" dxfId="3374" priority="107" operator="equal">
      <formula>2</formula>
    </cfRule>
    <cfRule type="cellIs" dxfId="3373" priority="108" operator="equal">
      <formula>3</formula>
    </cfRule>
  </conditionalFormatting>
  <conditionalFormatting sqref="D49:D54">
    <cfRule type="colorScale" priority="109">
      <colorScale>
        <cfvo type="num" val="0"/>
        <cfvo type="percentile" val="50"/>
        <cfvo type="max"/>
        <color rgb="FFF8696B"/>
        <color rgb="FFFFEB84"/>
        <color rgb="FF63BE7B"/>
      </colorScale>
    </cfRule>
    <cfRule type="colorScale" priority="110">
      <colorScale>
        <cfvo type="percent" val="&quot;*&quot;"/>
        <cfvo type="percentile" val="50"/>
        <cfvo type="max"/>
        <color theme="6"/>
        <color rgb="FFFFEB84"/>
        <color rgb="FF63BE7B"/>
      </colorScale>
    </cfRule>
    <cfRule type="colorScale" priority="111">
      <colorScale>
        <cfvo type="num" val="0"/>
        <cfvo type="num" val="1"/>
        <cfvo type="num" val="2"/>
        <color theme="2" tint="-0.749992370372631"/>
        <color theme="3"/>
        <color theme="7"/>
      </colorScale>
    </cfRule>
    <cfRule type="expression" dxfId="3372" priority="112">
      <formula>3</formula>
    </cfRule>
  </conditionalFormatting>
  <conditionalFormatting sqref="D44:D47">
    <cfRule type="colorScale" priority="85">
      <colorScale>
        <cfvo type="num" val="0"/>
        <cfvo type="num" val="1"/>
        <cfvo type="num" val="2"/>
        <color rgb="FFFF0000"/>
        <color rgb="FFFFFF00"/>
        <color rgb="FF057D19"/>
      </colorScale>
    </cfRule>
    <cfRule type="cellIs" dxfId="3371" priority="86" operator="equal">
      <formula>1</formula>
    </cfRule>
    <cfRule type="cellIs" dxfId="3370" priority="87" operator="equal">
      <formula>2</formula>
    </cfRule>
    <cfRule type="cellIs" dxfId="3369" priority="88" operator="equal">
      <formula>3</formula>
    </cfRule>
    <cfRule type="cellIs" dxfId="3368" priority="89" operator="equal">
      <formula>2</formula>
    </cfRule>
    <cfRule type="cellIs" dxfId="3367" priority="90" operator="equal">
      <formula>1</formula>
    </cfRule>
    <cfRule type="cellIs" dxfId="3366" priority="91" operator="equal">
      <formula>0</formula>
    </cfRule>
    <cfRule type="cellIs" dxfId="3365" priority="92" operator="equal">
      <formula>1</formula>
    </cfRule>
    <cfRule type="cellIs" dxfId="3364" priority="93" operator="equal">
      <formula>2</formula>
    </cfRule>
    <cfRule type="cellIs" dxfId="3363" priority="94" operator="equal">
      <formula>3</formula>
    </cfRule>
  </conditionalFormatting>
  <conditionalFormatting sqref="D44:D47">
    <cfRule type="colorScale" priority="95">
      <colorScale>
        <cfvo type="num" val="0"/>
        <cfvo type="percentile" val="50"/>
        <cfvo type="max"/>
        <color rgb="FFF8696B"/>
        <color rgb="FFFFEB84"/>
        <color rgb="FF63BE7B"/>
      </colorScale>
    </cfRule>
    <cfRule type="colorScale" priority="96">
      <colorScale>
        <cfvo type="percent" val="&quot;*&quot;"/>
        <cfvo type="percentile" val="50"/>
        <cfvo type="max"/>
        <color theme="6"/>
        <color rgb="FFFFEB84"/>
        <color rgb="FF63BE7B"/>
      </colorScale>
    </cfRule>
    <cfRule type="colorScale" priority="97">
      <colorScale>
        <cfvo type="num" val="0"/>
        <cfvo type="num" val="1"/>
        <cfvo type="num" val="2"/>
        <color theme="2" tint="-0.749992370372631"/>
        <color theme="3"/>
        <color theme="7"/>
      </colorScale>
    </cfRule>
    <cfRule type="expression" dxfId="3362" priority="98">
      <formula>3</formula>
    </cfRule>
  </conditionalFormatting>
  <conditionalFormatting sqref="D37:D42">
    <cfRule type="colorScale" priority="71">
      <colorScale>
        <cfvo type="num" val="0"/>
        <cfvo type="num" val="1"/>
        <cfvo type="num" val="2"/>
        <color rgb="FFFF0000"/>
        <color rgb="FFFFFF00"/>
        <color rgb="FF057D19"/>
      </colorScale>
    </cfRule>
    <cfRule type="cellIs" dxfId="3361" priority="72" operator="equal">
      <formula>1</formula>
    </cfRule>
    <cfRule type="cellIs" dxfId="3360" priority="73" operator="equal">
      <formula>2</formula>
    </cfRule>
    <cfRule type="cellIs" dxfId="3359" priority="74" operator="equal">
      <formula>3</formula>
    </cfRule>
    <cfRule type="cellIs" dxfId="3358" priority="75" operator="equal">
      <formula>2</formula>
    </cfRule>
    <cfRule type="cellIs" dxfId="3357" priority="76" operator="equal">
      <formula>1</formula>
    </cfRule>
    <cfRule type="cellIs" dxfId="3356" priority="77" operator="equal">
      <formula>0</formula>
    </cfRule>
    <cfRule type="cellIs" dxfId="3355" priority="78" operator="equal">
      <formula>1</formula>
    </cfRule>
    <cfRule type="cellIs" dxfId="3354" priority="79" operator="equal">
      <formula>2</formula>
    </cfRule>
    <cfRule type="cellIs" dxfId="3353" priority="80" operator="equal">
      <formula>3</formula>
    </cfRule>
  </conditionalFormatting>
  <conditionalFormatting sqref="D37:D42">
    <cfRule type="colorScale" priority="81">
      <colorScale>
        <cfvo type="num" val="0"/>
        <cfvo type="percentile" val="50"/>
        <cfvo type="max"/>
        <color rgb="FFF8696B"/>
        <color rgb="FFFFEB84"/>
        <color rgb="FF63BE7B"/>
      </colorScale>
    </cfRule>
    <cfRule type="colorScale" priority="82">
      <colorScale>
        <cfvo type="percent" val="&quot;*&quot;"/>
        <cfvo type="percentile" val="50"/>
        <cfvo type="max"/>
        <color theme="6"/>
        <color rgb="FFFFEB84"/>
        <color rgb="FF63BE7B"/>
      </colorScale>
    </cfRule>
    <cfRule type="colorScale" priority="83">
      <colorScale>
        <cfvo type="num" val="0"/>
        <cfvo type="num" val="1"/>
        <cfvo type="num" val="2"/>
        <color theme="2" tint="-0.749992370372631"/>
        <color theme="3"/>
        <color theme="7"/>
      </colorScale>
    </cfRule>
    <cfRule type="expression" dxfId="3352" priority="84">
      <formula>3</formula>
    </cfRule>
  </conditionalFormatting>
  <conditionalFormatting sqref="D32:D35">
    <cfRule type="colorScale" priority="57">
      <colorScale>
        <cfvo type="num" val="0"/>
        <cfvo type="num" val="1"/>
        <cfvo type="num" val="2"/>
        <color rgb="FFFF0000"/>
        <color rgb="FFFFFF00"/>
        <color rgb="FF057D19"/>
      </colorScale>
    </cfRule>
    <cfRule type="cellIs" dxfId="3351" priority="58" operator="equal">
      <formula>1</formula>
    </cfRule>
    <cfRule type="cellIs" dxfId="3350" priority="59" operator="equal">
      <formula>2</formula>
    </cfRule>
    <cfRule type="cellIs" dxfId="3349" priority="60" operator="equal">
      <formula>3</formula>
    </cfRule>
    <cfRule type="cellIs" dxfId="3348" priority="61" operator="equal">
      <formula>2</formula>
    </cfRule>
    <cfRule type="cellIs" dxfId="3347" priority="62" operator="equal">
      <formula>1</formula>
    </cfRule>
    <cfRule type="cellIs" dxfId="3346" priority="63" operator="equal">
      <formula>0</formula>
    </cfRule>
    <cfRule type="cellIs" dxfId="3345" priority="64" operator="equal">
      <formula>1</formula>
    </cfRule>
    <cfRule type="cellIs" dxfId="3344" priority="65" operator="equal">
      <formula>2</formula>
    </cfRule>
    <cfRule type="cellIs" dxfId="3343" priority="66" operator="equal">
      <formula>3</formula>
    </cfRule>
  </conditionalFormatting>
  <conditionalFormatting sqref="D32:D35">
    <cfRule type="colorScale" priority="67">
      <colorScale>
        <cfvo type="num" val="0"/>
        <cfvo type="percentile" val="50"/>
        <cfvo type="max"/>
        <color rgb="FFF8696B"/>
        <color rgb="FFFFEB84"/>
        <color rgb="FF63BE7B"/>
      </colorScale>
    </cfRule>
    <cfRule type="colorScale" priority="68">
      <colorScale>
        <cfvo type="percent" val="&quot;*&quot;"/>
        <cfvo type="percentile" val="50"/>
        <cfvo type="max"/>
        <color theme="6"/>
        <color rgb="FFFFEB84"/>
        <color rgb="FF63BE7B"/>
      </colorScale>
    </cfRule>
    <cfRule type="colorScale" priority="69">
      <colorScale>
        <cfvo type="num" val="0"/>
        <cfvo type="num" val="1"/>
        <cfvo type="num" val="2"/>
        <color theme="2" tint="-0.749992370372631"/>
        <color theme="3"/>
        <color theme="7"/>
      </colorScale>
    </cfRule>
    <cfRule type="expression" dxfId="3342" priority="70">
      <formula>3</formula>
    </cfRule>
  </conditionalFormatting>
  <conditionalFormatting sqref="D27:D30">
    <cfRule type="colorScale" priority="43">
      <colorScale>
        <cfvo type="num" val="0"/>
        <cfvo type="num" val="1"/>
        <cfvo type="num" val="2"/>
        <color rgb="FFFF0000"/>
        <color rgb="FFFFFF00"/>
        <color rgb="FF057D19"/>
      </colorScale>
    </cfRule>
    <cfRule type="cellIs" dxfId="3341" priority="44" operator="equal">
      <formula>1</formula>
    </cfRule>
    <cfRule type="cellIs" dxfId="3340" priority="45" operator="equal">
      <formula>2</formula>
    </cfRule>
    <cfRule type="cellIs" dxfId="3339" priority="46" operator="equal">
      <formula>3</formula>
    </cfRule>
    <cfRule type="cellIs" dxfId="3338" priority="47" operator="equal">
      <formula>2</formula>
    </cfRule>
    <cfRule type="cellIs" dxfId="3337" priority="48" operator="equal">
      <formula>1</formula>
    </cfRule>
    <cfRule type="cellIs" dxfId="3336" priority="49" operator="equal">
      <formula>0</formula>
    </cfRule>
    <cfRule type="cellIs" dxfId="3335" priority="50" operator="equal">
      <formula>1</formula>
    </cfRule>
    <cfRule type="cellIs" dxfId="3334" priority="51" operator="equal">
      <formula>2</formula>
    </cfRule>
    <cfRule type="cellIs" dxfId="3333" priority="52" operator="equal">
      <formula>3</formula>
    </cfRule>
  </conditionalFormatting>
  <conditionalFormatting sqref="D27:D30">
    <cfRule type="colorScale" priority="53">
      <colorScale>
        <cfvo type="num" val="0"/>
        <cfvo type="percentile" val="50"/>
        <cfvo type="max"/>
        <color rgb="FFF8696B"/>
        <color rgb="FFFFEB84"/>
        <color rgb="FF63BE7B"/>
      </colorScale>
    </cfRule>
    <cfRule type="colorScale" priority="54">
      <colorScale>
        <cfvo type="percent" val="&quot;*&quot;"/>
        <cfvo type="percentile" val="50"/>
        <cfvo type="max"/>
        <color theme="6"/>
        <color rgb="FFFFEB84"/>
        <color rgb="FF63BE7B"/>
      </colorScale>
    </cfRule>
    <cfRule type="colorScale" priority="55">
      <colorScale>
        <cfvo type="num" val="0"/>
        <cfvo type="num" val="1"/>
        <cfvo type="num" val="2"/>
        <color theme="2" tint="-0.749992370372631"/>
        <color theme="3"/>
        <color theme="7"/>
      </colorScale>
    </cfRule>
    <cfRule type="expression" dxfId="3332" priority="56">
      <formula>3</formula>
    </cfRule>
  </conditionalFormatting>
  <conditionalFormatting sqref="D20:D25">
    <cfRule type="colorScale" priority="39">
      <colorScale>
        <cfvo type="num" val="0"/>
        <cfvo type="percentile" val="50"/>
        <cfvo type="max"/>
        <color rgb="FFF8696B"/>
        <color rgb="FFFFEB84"/>
        <color rgb="FF63BE7B"/>
      </colorScale>
    </cfRule>
    <cfRule type="colorScale" priority="40">
      <colorScale>
        <cfvo type="percent" val="&quot;*&quot;"/>
        <cfvo type="percentile" val="50"/>
        <cfvo type="max"/>
        <color theme="6"/>
        <color rgb="FFFFEB84"/>
        <color rgb="FF63BE7B"/>
      </colorScale>
    </cfRule>
    <cfRule type="colorScale" priority="41">
      <colorScale>
        <cfvo type="num" val="0"/>
        <cfvo type="num" val="1"/>
        <cfvo type="num" val="2"/>
        <color theme="2" tint="-0.749992370372631"/>
        <color theme="3"/>
        <color theme="7"/>
      </colorScale>
    </cfRule>
    <cfRule type="expression" dxfId="3331" priority="42">
      <formula>3</formula>
    </cfRule>
  </conditionalFormatting>
  <conditionalFormatting sqref="D13:D18">
    <cfRule type="colorScale" priority="15">
      <colorScale>
        <cfvo type="num" val="0"/>
        <cfvo type="num" val="1"/>
        <cfvo type="num" val="2"/>
        <color rgb="FFFF0000"/>
        <color rgb="FFFFFF00"/>
        <color rgb="FF057D19"/>
      </colorScale>
    </cfRule>
    <cfRule type="cellIs" dxfId="3330" priority="16" operator="equal">
      <formula>1</formula>
    </cfRule>
    <cfRule type="cellIs" dxfId="3329" priority="17" operator="equal">
      <formula>2</formula>
    </cfRule>
    <cfRule type="cellIs" dxfId="3328" priority="18" operator="equal">
      <formula>3</formula>
    </cfRule>
    <cfRule type="cellIs" dxfId="3327" priority="19" operator="equal">
      <formula>2</formula>
    </cfRule>
    <cfRule type="cellIs" dxfId="3326" priority="20" operator="equal">
      <formula>1</formula>
    </cfRule>
    <cfRule type="cellIs" dxfId="3325" priority="21" operator="equal">
      <formula>0</formula>
    </cfRule>
    <cfRule type="cellIs" dxfId="3324" priority="22" operator="equal">
      <formula>1</formula>
    </cfRule>
    <cfRule type="cellIs" dxfId="3323" priority="23" operator="equal">
      <formula>2</formula>
    </cfRule>
    <cfRule type="cellIs" dxfId="3322" priority="24" operator="equal">
      <formula>3</formula>
    </cfRule>
  </conditionalFormatting>
  <conditionalFormatting sqref="D13:D18">
    <cfRule type="colorScale" priority="25">
      <colorScale>
        <cfvo type="num" val="0"/>
        <cfvo type="percentile" val="50"/>
        <cfvo type="max"/>
        <color rgb="FFF8696B"/>
        <color rgb="FFFFEB84"/>
        <color rgb="FF63BE7B"/>
      </colorScale>
    </cfRule>
    <cfRule type="colorScale" priority="26">
      <colorScale>
        <cfvo type="percent" val="&quot;*&quot;"/>
        <cfvo type="percentile" val="50"/>
        <cfvo type="max"/>
        <color theme="6"/>
        <color rgb="FFFFEB84"/>
        <color rgb="FF63BE7B"/>
      </colorScale>
    </cfRule>
    <cfRule type="colorScale" priority="27">
      <colorScale>
        <cfvo type="num" val="0"/>
        <cfvo type="num" val="1"/>
        <cfvo type="num" val="2"/>
        <color theme="2" tint="-0.749992370372631"/>
        <color theme="3"/>
        <color theme="7"/>
      </colorScale>
    </cfRule>
    <cfRule type="expression" dxfId="3321" priority="28">
      <formula>3</formula>
    </cfRule>
  </conditionalFormatting>
  <conditionalFormatting sqref="O15:O18">
    <cfRule type="containsText" dxfId="3320" priority="13" operator="containsText" text="غير مكتمل">
      <formula>NOT(ISERROR(SEARCH("غير مكتمل",O15)))</formula>
    </cfRule>
    <cfRule type="containsText" dxfId="3319" priority="14" operator="containsText" text="مكتمل">
      <formula>NOT(ISERROR(SEARCH("مكتمل",O15)))</formula>
    </cfRule>
  </conditionalFormatting>
  <conditionalFormatting sqref="O20:O25">
    <cfRule type="containsText" dxfId="3318" priority="11" operator="containsText" text="غير مكتمل">
      <formula>NOT(ISERROR(SEARCH("غير مكتمل",O20)))</formula>
    </cfRule>
    <cfRule type="containsText" dxfId="3317" priority="12" operator="containsText" text="مكتمل">
      <formula>NOT(ISERROR(SEARCH("مكتمل",O20)))</formula>
    </cfRule>
  </conditionalFormatting>
  <conditionalFormatting sqref="O28:O30">
    <cfRule type="containsText" dxfId="3316" priority="9" operator="containsText" text="غير مكتمل">
      <formula>NOT(ISERROR(SEARCH("غير مكتمل",O28)))</formula>
    </cfRule>
    <cfRule type="containsText" dxfId="3315" priority="10" operator="containsText" text="مكتمل">
      <formula>NOT(ISERROR(SEARCH("مكتمل",O28)))</formula>
    </cfRule>
  </conditionalFormatting>
  <conditionalFormatting sqref="O33:O34">
    <cfRule type="containsText" dxfId="3314" priority="7" operator="containsText" text="غير مكتمل">
      <formula>NOT(ISERROR(SEARCH("غير مكتمل",O33)))</formula>
    </cfRule>
    <cfRule type="containsText" dxfId="3313" priority="8" operator="containsText" text="مكتمل">
      <formula>NOT(ISERROR(SEARCH("مكتمل",O33)))</formula>
    </cfRule>
  </conditionalFormatting>
  <conditionalFormatting sqref="O37:O42">
    <cfRule type="containsText" dxfId="3312" priority="5" operator="containsText" text="غير مكتمل">
      <formula>NOT(ISERROR(SEARCH("غير مكتمل",O37)))</formula>
    </cfRule>
    <cfRule type="containsText" dxfId="3311" priority="6" operator="containsText" text="مكتمل">
      <formula>NOT(ISERROR(SEARCH("مكتمل",O37)))</formula>
    </cfRule>
  </conditionalFormatting>
  <conditionalFormatting sqref="O45:O47">
    <cfRule type="containsText" dxfId="3310" priority="3" operator="containsText" text="غير مكتمل">
      <formula>NOT(ISERROR(SEARCH("غير مكتمل",O45)))</formula>
    </cfRule>
    <cfRule type="containsText" dxfId="3309" priority="4" operator="containsText" text="مكتمل">
      <formula>NOT(ISERROR(SEARCH("مكتمل",O45)))</formula>
    </cfRule>
  </conditionalFormatting>
  <conditionalFormatting sqref="O49:O54">
    <cfRule type="containsText" dxfId="3308" priority="1" operator="containsText" text="غير مكتمل">
      <formula>NOT(ISERROR(SEARCH("غير مكتمل",O49)))</formula>
    </cfRule>
    <cfRule type="containsText" dxfId="3307" priority="2" operator="containsText" text="مكتمل">
      <formula>NOT(ISERROR(SEARCH("مكتمل",O49)))</formula>
    </cfRule>
  </conditionalFormatting>
  <dataValidations count="3">
    <dataValidation type="custom" allowBlank="1" showErrorMessage="1" errorTitle="evaluation score error" error="scoring is only 0 or 1 or 2" promptTitle="standard evaluation score" prompt="enter 0 or 1 or 2" sqref="C32 C37">
      <formula1>E32*$I$11+F32*$J$11+G32*$K$11</formula1>
    </dataValidation>
    <dataValidation type="list" allowBlank="1" showInputMessage="1" showErrorMessage="1" sqref="D2 E4 D5:D11 D27:D30 D13:D18 D20:D25 D37:D42 D44:D47 D49:D54 D32:D35">
      <formula1>$K$6:$K$9</formula1>
    </dataValidation>
    <dataValidation type="list" allowBlank="1" showInputMessage="1" showErrorMessage="1" sqref="O13:O18 O32:O35 O27:O30 O20:O25 O37:O42 O44:O47 O49:O54">
      <formula1>"مكتمل,غير مكتمل"</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340" operator="containsText" id="{38801DE9-FB26-450C-890F-FC1B9D55CA09}">
            <xm:f>NOT(ISERROR(SEARCH($H$6,H43)))</xm:f>
            <xm:f>$H$6</xm:f>
            <x14:dxf>
              <fill>
                <patternFill>
                  <bgColor rgb="FF297B29"/>
                </patternFill>
              </fill>
            </x14:dxf>
          </x14:cfRule>
          <xm:sqref>H43</xm:sqref>
        </x14:conditionalFormatting>
        <x14:conditionalFormatting xmlns:xm="http://schemas.microsoft.com/office/excel/2006/main">
          <x14:cfRule type="containsText" priority="213" operator="containsText" id="{D9527B22-5033-4743-87DA-61954CC95163}">
            <xm:f>NOT(ISERROR(SEARCH($H$6,H12)))</xm:f>
            <xm:f>$H$6</xm:f>
            <x14:dxf>
              <fill>
                <patternFill>
                  <bgColor rgb="FF297B29"/>
                </patternFill>
              </fill>
            </x14:dxf>
          </x14:cfRule>
          <xm:sqref>H12</xm:sqref>
        </x14:conditionalFormatting>
        <x14:conditionalFormatting xmlns:xm="http://schemas.microsoft.com/office/excel/2006/main">
          <x14:cfRule type="containsText" priority="158" operator="containsText" id="{D0D63600-A371-4333-AE6F-8149DC4FEB40}">
            <xm:f>NOT(ISERROR(SEARCH($H$6,H48)))</xm:f>
            <xm:f>$H$6</xm:f>
            <x14:dxf>
              <fill>
                <patternFill>
                  <bgColor rgb="FF297B29"/>
                </patternFill>
              </fill>
            </x14:dxf>
          </x14:cfRule>
          <xm:sqref>H48</xm:sqref>
        </x14:conditionalFormatting>
        <x14:conditionalFormatting xmlns:xm="http://schemas.microsoft.com/office/excel/2006/main">
          <x14:cfRule type="containsText" priority="139" operator="containsText" id="{12F0CA94-731B-4774-BDA2-9BE202583654}">
            <xm:f>NOT(ISERROR(SEARCH($H$6,H36)))</xm:f>
            <xm:f>$H$6</xm:f>
            <x14:dxf>
              <fill>
                <patternFill>
                  <bgColor rgb="FF297B29"/>
                </patternFill>
              </fill>
            </x14:dxf>
          </x14:cfRule>
          <xm:sqref>H36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L21"/>
  <sheetViews>
    <sheetView zoomScale="73" zoomScaleNormal="73" workbookViewId="0">
      <selection activeCell="Q6" sqref="Q6"/>
    </sheetView>
  </sheetViews>
  <sheetFormatPr defaultRowHeight="15.75"/>
  <cols>
    <col min="1" max="1" width="9.25" customWidth="1"/>
    <col min="2" max="2" width="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0" width="12.125" customWidth="1"/>
    <col min="11" max="11" width="14.875" customWidth="1"/>
    <col min="12" max="12" width="5.875" customWidth="1"/>
  </cols>
  <sheetData>
    <row r="1" spans="2:12">
      <c r="B1" s="2"/>
      <c r="C1" s="309"/>
      <c r="D1" s="309"/>
      <c r="E1" s="309"/>
      <c r="F1" s="309"/>
      <c r="G1" s="309"/>
      <c r="H1" s="309"/>
      <c r="I1" s="309"/>
      <c r="J1" s="309"/>
      <c r="K1" s="309"/>
      <c r="L1" s="2"/>
    </row>
    <row r="2" spans="2:12">
      <c r="B2" s="2"/>
      <c r="C2" s="294" t="s">
        <v>98</v>
      </c>
      <c r="D2" s="294"/>
      <c r="E2" s="294"/>
      <c r="F2" s="294"/>
      <c r="G2" s="294"/>
      <c r="H2" s="294"/>
      <c r="I2" s="294"/>
      <c r="J2" s="294"/>
      <c r="K2" s="294"/>
      <c r="L2" s="2"/>
    </row>
    <row r="3" spans="2:12" ht="24" customHeight="1">
      <c r="B3" s="2"/>
      <c r="C3" s="310" t="s">
        <v>97</v>
      </c>
      <c r="D3" s="310"/>
      <c r="E3" s="310"/>
      <c r="F3" s="310"/>
      <c r="G3" s="310"/>
      <c r="H3" s="310"/>
      <c r="I3" s="310"/>
      <c r="J3" s="310"/>
      <c r="K3" s="310"/>
      <c r="L3" s="2"/>
    </row>
    <row r="4" spans="2:12" ht="21.75" customHeight="1">
      <c r="B4" s="2"/>
      <c r="C4" s="295" t="s">
        <v>0</v>
      </c>
      <c r="D4" s="295"/>
      <c r="E4" s="295"/>
      <c r="F4" s="295"/>
      <c r="G4" s="295"/>
      <c r="H4" s="295"/>
      <c r="I4" s="295"/>
      <c r="J4" s="295"/>
      <c r="K4" s="295"/>
      <c r="L4" s="2"/>
    </row>
    <row r="5" spans="2:12" ht="31.5" customHeight="1">
      <c r="B5" s="2"/>
      <c r="C5" s="100" t="s">
        <v>95</v>
      </c>
      <c r="D5" s="104" t="s">
        <v>101</v>
      </c>
      <c r="E5" s="105" t="s">
        <v>109</v>
      </c>
      <c r="F5" s="106" t="s">
        <v>116</v>
      </c>
      <c r="G5" s="107" t="s">
        <v>174</v>
      </c>
      <c r="H5" s="108" t="s">
        <v>126</v>
      </c>
      <c r="I5" s="109" t="s">
        <v>139</v>
      </c>
      <c r="J5" s="110" t="s">
        <v>140</v>
      </c>
      <c r="K5" s="111" t="s">
        <v>175</v>
      </c>
      <c r="L5" s="2"/>
    </row>
    <row r="6" spans="2:12" ht="27" customHeight="1">
      <c r="B6" s="2"/>
      <c r="C6" s="84">
        <v>44544</v>
      </c>
      <c r="D6" s="101">
        <f>PCC!G12</f>
        <v>0.5</v>
      </c>
      <c r="E6" s="101">
        <f>PCC!G19</f>
        <v>0.5</v>
      </c>
      <c r="F6" s="101">
        <f>PCC!G26</f>
        <v>0.5</v>
      </c>
      <c r="G6" s="101">
        <f>PCC!G31</f>
        <v>1</v>
      </c>
      <c r="H6" s="101">
        <f>APC!G31</f>
        <v>1</v>
      </c>
      <c r="I6" s="101">
        <f>PCC!G43</f>
        <v>0.625</v>
      </c>
      <c r="J6" s="101">
        <f>PCC!G48</f>
        <v>0.6</v>
      </c>
      <c r="K6" s="101">
        <f>AVERAGE(D6:J6)</f>
        <v>0.67499999999999993</v>
      </c>
      <c r="L6" s="2"/>
    </row>
    <row r="7" spans="2:12">
      <c r="B7" s="2"/>
      <c r="L7" s="2"/>
    </row>
    <row r="8" spans="2:12">
      <c r="B8" s="2"/>
      <c r="L8" s="2"/>
    </row>
    <row r="9" spans="2:12">
      <c r="B9" s="2"/>
      <c r="L9" s="2"/>
    </row>
    <row r="10" spans="2:12">
      <c r="B10" s="2"/>
      <c r="L10" s="2"/>
    </row>
    <row r="11" spans="2:12">
      <c r="B11" s="2"/>
      <c r="L11" s="2"/>
    </row>
    <row r="12" spans="2:12">
      <c r="B12" s="2"/>
      <c r="L12" s="2"/>
    </row>
    <row r="13" spans="2:12">
      <c r="B13" s="2"/>
      <c r="L13" s="2"/>
    </row>
    <row r="14" spans="2:12">
      <c r="B14" s="2"/>
      <c r="L14" s="2"/>
    </row>
    <row r="15" spans="2:12">
      <c r="B15" s="2"/>
      <c r="L15" s="2"/>
    </row>
    <row r="16" spans="2:12">
      <c r="B16" s="2"/>
      <c r="L16" s="2"/>
    </row>
    <row r="17" spans="2:12">
      <c r="B17" s="2"/>
      <c r="L17" s="2"/>
    </row>
    <row r="18" spans="2:12">
      <c r="B18" s="2"/>
      <c r="L18" s="2"/>
    </row>
    <row r="19" spans="2:12">
      <c r="B19" s="2"/>
      <c r="L19" s="2"/>
    </row>
    <row r="20" spans="2:12">
      <c r="B20" s="2"/>
      <c r="L20" s="2"/>
    </row>
    <row r="21" spans="2:12">
      <c r="B21" s="2"/>
      <c r="C21" s="2"/>
      <c r="D21" s="2"/>
      <c r="E21" s="2"/>
      <c r="F21" s="2"/>
      <c r="G21" s="2"/>
      <c r="H21" s="2"/>
      <c r="I21" s="2"/>
      <c r="J21" s="2"/>
      <c r="K21" s="2"/>
      <c r="L21" s="2"/>
    </row>
  </sheetData>
  <sheetProtection algorithmName="SHA-512" hashValue="SK2NRjhfrt/UB+Oc1rWAQ1DrlWUAsm4KjjCk8fcbWtG7lRr2nlK9IL9gs7sqSK8pcVPY29y/3+puKdIbxVa0hw==" saltValue="E79lJi+lzpFyEmaP8PUOEQ==" spinCount="100000" sheet="1" objects="1" scenarios="1" selectLockedCells="1"/>
  <mergeCells count="4">
    <mergeCell ref="C1:K1"/>
    <mergeCell ref="C2:K2"/>
    <mergeCell ref="C3:K3"/>
    <mergeCell ref="C4:K4"/>
  </mergeCells>
  <conditionalFormatting sqref="D6">
    <cfRule type="containsText" dxfId="3302" priority="111" operator="containsText" text="N/A">
      <formula>NOT(ISERROR(SEARCH("N/A",D6)))</formula>
    </cfRule>
    <cfRule type="cellIs" dxfId="3301" priority="112" operator="equal">
      <formula>0.8</formula>
    </cfRule>
    <cfRule type="cellIs" dxfId="3300" priority="113" operator="greaterThan">
      <formula>0.8</formula>
    </cfRule>
    <cfRule type="cellIs" dxfId="3299" priority="114" operator="greaterThan">
      <formula>0.5</formula>
    </cfRule>
    <cfRule type="cellIs" dxfId="3298" priority="115" operator="equal">
      <formula>0.5</formula>
    </cfRule>
    <cfRule type="cellIs" dxfId="3297" priority="116" operator="lessThan">
      <formula>0.5</formula>
    </cfRule>
  </conditionalFormatting>
  <conditionalFormatting sqref="E6">
    <cfRule type="containsText" dxfId="3296" priority="43" operator="containsText" text="N/A">
      <formula>NOT(ISERROR(SEARCH("N/A",E6)))</formula>
    </cfRule>
    <cfRule type="cellIs" dxfId="3295" priority="44" operator="equal">
      <formula>0.8</formula>
    </cfRule>
    <cfRule type="cellIs" dxfId="3294" priority="45" operator="greaterThan">
      <formula>0.8</formula>
    </cfRule>
    <cfRule type="cellIs" dxfId="3293" priority="46" operator="greaterThan">
      <formula>0.5</formula>
    </cfRule>
    <cfRule type="cellIs" dxfId="3292" priority="47" operator="equal">
      <formula>0.5</formula>
    </cfRule>
    <cfRule type="cellIs" dxfId="3291" priority="48" operator="lessThan">
      <formula>0.5</formula>
    </cfRule>
  </conditionalFormatting>
  <conditionalFormatting sqref="H6">
    <cfRule type="containsText" dxfId="3290" priority="25" operator="containsText" text="N/A">
      <formula>NOT(ISERROR(SEARCH("N/A",H6)))</formula>
    </cfRule>
    <cfRule type="cellIs" dxfId="3289" priority="26" operator="equal">
      <formula>0.8</formula>
    </cfRule>
    <cfRule type="cellIs" dxfId="3288" priority="27" operator="greaterThan">
      <formula>0.8</formula>
    </cfRule>
    <cfRule type="cellIs" dxfId="3287" priority="28" operator="greaterThan">
      <formula>0.5</formula>
    </cfRule>
    <cfRule type="cellIs" dxfId="3286" priority="29" operator="equal">
      <formula>0.5</formula>
    </cfRule>
    <cfRule type="cellIs" dxfId="3285" priority="30" operator="lessThan">
      <formula>0.5</formula>
    </cfRule>
  </conditionalFormatting>
  <conditionalFormatting sqref="F6">
    <cfRule type="containsText" dxfId="3284" priority="37" operator="containsText" text="N/A">
      <formula>NOT(ISERROR(SEARCH("N/A",F6)))</formula>
    </cfRule>
    <cfRule type="cellIs" dxfId="3283" priority="38" operator="equal">
      <formula>0.8</formula>
    </cfRule>
    <cfRule type="cellIs" dxfId="3282" priority="39" operator="greaterThan">
      <formula>0.8</formula>
    </cfRule>
    <cfRule type="cellIs" dxfId="3281" priority="40" operator="greaterThan">
      <formula>0.5</formula>
    </cfRule>
    <cfRule type="cellIs" dxfId="3280" priority="41" operator="equal">
      <formula>0.5</formula>
    </cfRule>
    <cfRule type="cellIs" dxfId="3279" priority="42" operator="lessThan">
      <formula>0.5</formula>
    </cfRule>
  </conditionalFormatting>
  <conditionalFormatting sqref="G6">
    <cfRule type="containsText" dxfId="3278" priority="31" operator="containsText" text="N/A">
      <formula>NOT(ISERROR(SEARCH("N/A",G6)))</formula>
    </cfRule>
    <cfRule type="cellIs" dxfId="3277" priority="32" operator="equal">
      <formula>0.8</formula>
    </cfRule>
    <cfRule type="cellIs" dxfId="3276" priority="33" operator="greaterThan">
      <formula>0.8</formula>
    </cfRule>
    <cfRule type="cellIs" dxfId="3275" priority="34" operator="greaterThan">
      <formula>0.5</formula>
    </cfRule>
    <cfRule type="cellIs" dxfId="3274" priority="35" operator="equal">
      <formula>0.5</formula>
    </cfRule>
    <cfRule type="cellIs" dxfId="3273" priority="36" operator="lessThan">
      <formula>0.5</formula>
    </cfRule>
  </conditionalFormatting>
  <conditionalFormatting sqref="I6">
    <cfRule type="containsText" dxfId="3272" priority="19" operator="containsText" text="N/A">
      <formula>NOT(ISERROR(SEARCH("N/A",I6)))</formula>
    </cfRule>
    <cfRule type="cellIs" dxfId="3271" priority="20" operator="equal">
      <formula>0.8</formula>
    </cfRule>
    <cfRule type="cellIs" dxfId="3270" priority="21" operator="greaterThan">
      <formula>0.8</formula>
    </cfRule>
    <cfRule type="cellIs" dxfId="3269" priority="22" operator="greaterThan">
      <formula>0.5</formula>
    </cfRule>
    <cfRule type="cellIs" dxfId="3268" priority="23" operator="equal">
      <formula>0.5</formula>
    </cfRule>
    <cfRule type="cellIs" dxfId="3267" priority="24" operator="lessThan">
      <formula>0.5</formula>
    </cfRule>
  </conditionalFormatting>
  <conditionalFormatting sqref="J6">
    <cfRule type="containsText" dxfId="3266" priority="13" operator="containsText" text="N/A">
      <formula>NOT(ISERROR(SEARCH("N/A",J6)))</formula>
    </cfRule>
    <cfRule type="cellIs" dxfId="3265" priority="14" operator="equal">
      <formula>0.8</formula>
    </cfRule>
    <cfRule type="cellIs" dxfId="3264" priority="15" operator="greaterThan">
      <formula>0.8</formula>
    </cfRule>
    <cfRule type="cellIs" dxfId="3263" priority="16" operator="greaterThan">
      <formula>0.5</formula>
    </cfRule>
    <cfRule type="cellIs" dxfId="3262" priority="17" operator="equal">
      <formula>0.5</formula>
    </cfRule>
    <cfRule type="cellIs" dxfId="3261" priority="18" operator="lessThan">
      <formula>0.5</formula>
    </cfRule>
  </conditionalFormatting>
  <conditionalFormatting sqref="K6">
    <cfRule type="containsText" dxfId="3260" priority="7" operator="containsText" text="N/A">
      <formula>NOT(ISERROR(SEARCH("N/A",K6)))</formula>
    </cfRule>
    <cfRule type="cellIs" dxfId="3259" priority="8" operator="equal">
      <formula>0.8</formula>
    </cfRule>
    <cfRule type="cellIs" dxfId="3258" priority="9" operator="greaterThan">
      <formula>0.8</formula>
    </cfRule>
    <cfRule type="cellIs" dxfId="3257" priority="10" operator="greaterThan">
      <formula>0.5</formula>
    </cfRule>
    <cfRule type="cellIs" dxfId="3256" priority="11" operator="equal">
      <formula>0.5</formula>
    </cfRule>
    <cfRule type="cellIs" dxfId="3255" priority="12" operator="lessThan">
      <formula>0.5</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T225"/>
  <sheetViews>
    <sheetView topLeftCell="C1" zoomScale="46" zoomScaleNormal="46" workbookViewId="0">
      <selection activeCell="E13" sqref="E13:F13"/>
    </sheetView>
  </sheetViews>
  <sheetFormatPr defaultColWidth="12.75" defaultRowHeight="15.75"/>
  <cols>
    <col min="1" max="1" width="18" style="18" customWidth="1"/>
    <col min="2" max="2" width="15.75" style="30" customWidth="1"/>
    <col min="3" max="3" width="154.875" style="29" customWidth="1"/>
    <col min="4" max="4" width="19" style="29" customWidth="1"/>
    <col min="5" max="5" width="33.125" style="32" customWidth="1"/>
    <col min="6" max="6" width="13" style="29" customWidth="1"/>
    <col min="7" max="7" width="27.625" style="28" customWidth="1"/>
    <col min="8" max="8" width="28.375" style="28" customWidth="1"/>
    <col min="9" max="9" width="36.5" style="199" customWidth="1"/>
    <col min="10" max="10" width="31.875" style="18" customWidth="1"/>
    <col min="11" max="11" width="39.25" style="18" customWidth="1"/>
    <col min="12" max="12" width="28" style="31" customWidth="1"/>
    <col min="13" max="13" width="29.375" style="18" customWidth="1"/>
    <col min="14" max="14" width="24.625" style="18" customWidth="1"/>
    <col min="15" max="15" width="16.375" style="18" customWidth="1"/>
    <col min="16" max="16" width="12.75" style="60" customWidth="1"/>
    <col min="17" max="18" width="21" style="18" customWidth="1"/>
    <col min="19" max="16384" width="12.75" style="18"/>
  </cols>
  <sheetData>
    <row r="1" spans="1:20" ht="27.75" customHeight="1">
      <c r="A1" s="262"/>
      <c r="B1" s="262"/>
      <c r="C1" s="262"/>
      <c r="D1" s="262"/>
      <c r="E1" s="262"/>
      <c r="F1" s="262"/>
      <c r="G1" s="262"/>
      <c r="H1" s="262"/>
      <c r="I1" s="262"/>
      <c r="J1" s="262"/>
      <c r="K1" s="262"/>
      <c r="L1" s="262"/>
      <c r="M1" s="262"/>
      <c r="N1" s="262"/>
      <c r="O1" s="262"/>
      <c r="P1" s="262"/>
      <c r="Q1" s="17"/>
      <c r="R1" s="17"/>
      <c r="S1" s="17"/>
    </row>
    <row r="2" spans="1:20" ht="48" customHeight="1">
      <c r="A2" s="263" t="s">
        <v>51</v>
      </c>
      <c r="B2" s="263"/>
      <c r="C2" s="263"/>
      <c r="D2" s="263"/>
      <c r="E2" s="263"/>
      <c r="F2" s="263"/>
      <c r="G2" s="263"/>
      <c r="H2" s="263"/>
      <c r="I2" s="263"/>
      <c r="J2" s="263"/>
      <c r="K2" s="263"/>
      <c r="L2" s="263"/>
      <c r="M2" s="263"/>
      <c r="N2" s="263"/>
      <c r="O2" s="263"/>
      <c r="P2" s="264"/>
      <c r="Q2" s="17"/>
      <c r="R2" s="17"/>
      <c r="S2" s="17"/>
    </row>
    <row r="3" spans="1:20" ht="45.75" customHeight="1">
      <c r="A3" s="265"/>
      <c r="B3" s="19"/>
      <c r="C3" s="266" t="s">
        <v>100</v>
      </c>
      <c r="D3" s="267"/>
      <c r="E3" s="267"/>
      <c r="F3" s="267"/>
      <c r="G3" s="267"/>
      <c r="H3" s="267"/>
      <c r="I3" s="267"/>
      <c r="J3" s="267"/>
      <c r="K3" s="267"/>
      <c r="L3" s="267"/>
      <c r="M3" s="267"/>
      <c r="N3" s="267"/>
      <c r="O3" s="20"/>
      <c r="P3" s="312"/>
      <c r="Q3" s="17"/>
      <c r="R3" s="17"/>
      <c r="S3" s="17"/>
    </row>
    <row r="4" spans="1:20" ht="42" customHeight="1">
      <c r="A4" s="265"/>
      <c r="B4" s="21"/>
      <c r="C4" s="313"/>
      <c r="D4" s="22"/>
      <c r="E4" s="268" t="s">
        <v>0</v>
      </c>
      <c r="F4" s="268"/>
      <c r="G4" s="268"/>
      <c r="H4" s="268"/>
      <c r="I4" s="268"/>
      <c r="J4" s="268"/>
      <c r="K4" s="268"/>
      <c r="L4" s="268"/>
      <c r="M4" s="268"/>
      <c r="N4" s="20"/>
      <c r="O4" s="20"/>
      <c r="P4" s="312"/>
      <c r="Q4" s="17"/>
      <c r="R4" s="17"/>
      <c r="S4" s="17"/>
    </row>
    <row r="5" spans="1:20" ht="52.5" customHeight="1">
      <c r="A5" s="265"/>
      <c r="B5" s="21"/>
      <c r="C5" s="313"/>
      <c r="D5" s="260"/>
      <c r="E5" s="269"/>
      <c r="F5" s="270" t="s">
        <v>33</v>
      </c>
      <c r="G5" s="271"/>
      <c r="H5" s="272" t="s">
        <v>34</v>
      </c>
      <c r="I5" s="273"/>
      <c r="J5" s="274"/>
      <c r="K5" s="33" t="s">
        <v>4</v>
      </c>
      <c r="L5" s="34" t="s">
        <v>35</v>
      </c>
      <c r="M5" s="19"/>
      <c r="N5" s="260"/>
      <c r="O5" s="260"/>
      <c r="P5" s="312"/>
      <c r="Q5" s="17"/>
      <c r="R5" s="17"/>
      <c r="S5" s="17"/>
    </row>
    <row r="6" spans="1:20" s="23" customFormat="1" ht="36.75" customHeight="1">
      <c r="A6" s="265"/>
      <c r="B6" s="21"/>
      <c r="C6" s="313"/>
      <c r="D6" s="260"/>
      <c r="E6" s="269"/>
      <c r="F6" s="275" t="s">
        <v>1</v>
      </c>
      <c r="G6" s="276"/>
      <c r="H6" s="277" t="s">
        <v>36</v>
      </c>
      <c r="I6" s="278"/>
      <c r="J6" s="279"/>
      <c r="K6" s="42">
        <v>2</v>
      </c>
      <c r="L6" s="39" t="s">
        <v>37</v>
      </c>
      <c r="M6" s="19"/>
      <c r="N6" s="260"/>
      <c r="O6" s="260"/>
      <c r="P6" s="312"/>
      <c r="Q6" s="17"/>
      <c r="R6" s="17"/>
      <c r="S6" s="17"/>
    </row>
    <row r="7" spans="1:20" s="23" customFormat="1" ht="30" customHeight="1">
      <c r="A7" s="265"/>
      <c r="B7" s="21"/>
      <c r="C7" s="313"/>
      <c r="D7" s="260"/>
      <c r="E7" s="269"/>
      <c r="F7" s="280" t="s">
        <v>2</v>
      </c>
      <c r="G7" s="281"/>
      <c r="H7" s="277" t="s">
        <v>38</v>
      </c>
      <c r="I7" s="278"/>
      <c r="J7" s="279"/>
      <c r="K7" s="42">
        <v>1</v>
      </c>
      <c r="L7" s="15" t="s">
        <v>39</v>
      </c>
      <c r="M7" s="19"/>
      <c r="N7" s="260"/>
      <c r="O7" s="260"/>
      <c r="P7" s="312"/>
      <c r="Q7" s="17"/>
      <c r="R7" s="17"/>
      <c r="S7" s="17"/>
    </row>
    <row r="8" spans="1:20" s="23" customFormat="1" ht="31.5" customHeight="1">
      <c r="A8" s="265"/>
      <c r="B8" s="21"/>
      <c r="C8" s="313"/>
      <c r="D8" s="260"/>
      <c r="E8" s="269"/>
      <c r="F8" s="282" t="s">
        <v>3</v>
      </c>
      <c r="G8" s="283"/>
      <c r="H8" s="277" t="s">
        <v>40</v>
      </c>
      <c r="I8" s="278"/>
      <c r="J8" s="279"/>
      <c r="K8" s="42">
        <v>0</v>
      </c>
      <c r="L8" s="40" t="s">
        <v>5</v>
      </c>
      <c r="M8" s="19"/>
      <c r="N8" s="260"/>
      <c r="O8" s="260"/>
      <c r="P8" s="312"/>
      <c r="Q8" s="17"/>
      <c r="R8" s="17"/>
      <c r="S8" s="17"/>
    </row>
    <row r="9" spans="1:20" s="24" customFormat="1" ht="33" customHeight="1">
      <c r="A9" s="265"/>
      <c r="B9" s="21"/>
      <c r="C9" s="313"/>
      <c r="D9" s="260"/>
      <c r="E9" s="269"/>
      <c r="F9" s="284" t="s">
        <v>41</v>
      </c>
      <c r="G9" s="285"/>
      <c r="H9" s="277" t="s">
        <v>42</v>
      </c>
      <c r="I9" s="278"/>
      <c r="J9" s="279"/>
      <c r="K9" s="42" t="s">
        <v>43</v>
      </c>
      <c r="L9" s="41" t="s">
        <v>43</v>
      </c>
      <c r="M9" s="19"/>
      <c r="N9" s="261"/>
      <c r="O9" s="261"/>
      <c r="P9" s="312"/>
      <c r="Q9" s="17"/>
      <c r="R9" s="17"/>
      <c r="S9" s="17"/>
    </row>
    <row r="10" spans="1:20" s="24" customFormat="1" ht="45.75" customHeight="1">
      <c r="A10" s="265"/>
      <c r="B10" s="241" t="s">
        <v>148</v>
      </c>
      <c r="C10" s="250" t="s">
        <v>102</v>
      </c>
      <c r="D10" s="241" t="s">
        <v>4</v>
      </c>
      <c r="E10" s="249" t="s">
        <v>44</v>
      </c>
      <c r="F10" s="250"/>
      <c r="G10" s="253" t="s">
        <v>45</v>
      </c>
      <c r="H10" s="253" t="s">
        <v>46</v>
      </c>
      <c r="I10" s="254" t="s">
        <v>6</v>
      </c>
      <c r="J10" s="254"/>
      <c r="K10" s="254"/>
      <c r="L10" s="255" t="s">
        <v>7</v>
      </c>
      <c r="M10" s="255"/>
      <c r="N10" s="255"/>
      <c r="O10" s="255"/>
      <c r="P10" s="312"/>
      <c r="Q10" s="17"/>
      <c r="R10" s="17"/>
      <c r="S10" s="17"/>
    </row>
    <row r="11" spans="1:20" s="24" customFormat="1" ht="55.5" customHeight="1">
      <c r="A11" s="265"/>
      <c r="B11" s="241"/>
      <c r="C11" s="252"/>
      <c r="D11" s="241"/>
      <c r="E11" s="251"/>
      <c r="F11" s="252"/>
      <c r="G11" s="253"/>
      <c r="H11" s="253"/>
      <c r="I11" s="194" t="s">
        <v>47</v>
      </c>
      <c r="J11" s="65" t="s">
        <v>48</v>
      </c>
      <c r="K11" s="65" t="s">
        <v>49</v>
      </c>
      <c r="L11" s="66" t="s">
        <v>8</v>
      </c>
      <c r="M11" s="66" t="s">
        <v>9</v>
      </c>
      <c r="N11" s="66" t="s">
        <v>10</v>
      </c>
      <c r="O11" s="50" t="s">
        <v>11</v>
      </c>
      <c r="P11" s="312"/>
      <c r="Q11" s="23"/>
      <c r="R11" s="23"/>
      <c r="S11" s="23"/>
      <c r="T11" s="23"/>
    </row>
    <row r="12" spans="1:20" s="24" customFormat="1" ht="76.5" customHeight="1">
      <c r="A12" s="244"/>
      <c r="B12" s="52" t="s">
        <v>182</v>
      </c>
      <c r="C12" s="257" t="s">
        <v>188</v>
      </c>
      <c r="D12" s="258"/>
      <c r="E12" s="258"/>
      <c r="F12" s="258"/>
      <c r="G12" s="25">
        <f>IF(COUNT(D13:D16)=0,"N/A",SUM(D13:D16)/(COUNT(D13:D16)*2))</f>
        <v>0.5</v>
      </c>
      <c r="H12" s="26" t="str">
        <f>IF(G12="N/A","N/A", IF(G12&gt;=80%,"MET",IF(G12&gt;=50%,"PARTIAL MET","Not Met")))</f>
        <v>PARTIAL MET</v>
      </c>
      <c r="I12" s="245"/>
      <c r="J12" s="245"/>
      <c r="K12" s="245"/>
      <c r="L12" s="245"/>
      <c r="M12" s="245"/>
      <c r="N12" s="245"/>
      <c r="O12" s="245"/>
      <c r="P12" s="312"/>
      <c r="Q12" s="23"/>
      <c r="R12" s="23"/>
      <c r="S12" s="23"/>
      <c r="T12" s="23"/>
    </row>
    <row r="13" spans="1:20" s="23" customFormat="1" ht="89.25" customHeight="1">
      <c r="A13" s="244"/>
      <c r="B13" s="38">
        <v>1</v>
      </c>
      <c r="C13" s="67" t="s">
        <v>176</v>
      </c>
      <c r="D13" s="214">
        <v>1</v>
      </c>
      <c r="E13" s="247"/>
      <c r="F13" s="248"/>
      <c r="G13" s="300"/>
      <c r="H13" s="300"/>
      <c r="I13" s="195" t="s">
        <v>1052</v>
      </c>
      <c r="J13" s="95" t="s">
        <v>1055</v>
      </c>
      <c r="K13" s="94"/>
      <c r="L13" s="27"/>
      <c r="M13" s="27"/>
      <c r="N13" s="27"/>
      <c r="O13" s="62" t="s">
        <v>12</v>
      </c>
      <c r="P13" s="312"/>
    </row>
    <row r="14" spans="1:20" s="23" customFormat="1" ht="96.75" customHeight="1">
      <c r="A14" s="244"/>
      <c r="B14" s="38">
        <v>2</v>
      </c>
      <c r="C14" s="68" t="s">
        <v>177</v>
      </c>
      <c r="D14" s="214" t="s">
        <v>43</v>
      </c>
      <c r="E14" s="247"/>
      <c r="F14" s="248"/>
      <c r="G14" s="301"/>
      <c r="H14" s="301"/>
      <c r="I14" s="195" t="s">
        <v>1053</v>
      </c>
      <c r="J14" s="95" t="s">
        <v>1054</v>
      </c>
      <c r="K14" s="94"/>
      <c r="L14" s="27"/>
      <c r="M14" s="27"/>
      <c r="N14" s="27"/>
      <c r="O14" s="62" t="s">
        <v>13</v>
      </c>
      <c r="P14" s="312"/>
    </row>
    <row r="15" spans="1:20" s="23" customFormat="1" ht="91.5" customHeight="1">
      <c r="A15" s="244"/>
      <c r="B15" s="38">
        <v>3</v>
      </c>
      <c r="C15" s="68" t="s">
        <v>178</v>
      </c>
      <c r="D15" s="214" t="s">
        <v>43</v>
      </c>
      <c r="E15" s="247"/>
      <c r="F15" s="248"/>
      <c r="G15" s="301"/>
      <c r="H15" s="301"/>
      <c r="I15" s="195" t="s">
        <v>1056</v>
      </c>
      <c r="J15" s="95" t="s">
        <v>180</v>
      </c>
      <c r="K15" s="94"/>
      <c r="L15" s="27"/>
      <c r="M15" s="27"/>
      <c r="N15" s="27"/>
      <c r="O15" s="62" t="s">
        <v>12</v>
      </c>
      <c r="P15" s="312"/>
    </row>
    <row r="16" spans="1:20" s="23" customFormat="1" ht="90.75" customHeight="1">
      <c r="A16" s="244"/>
      <c r="B16" s="38">
        <v>4</v>
      </c>
      <c r="C16" s="68" t="s">
        <v>179</v>
      </c>
      <c r="D16" s="214" t="s">
        <v>43</v>
      </c>
      <c r="E16" s="247"/>
      <c r="F16" s="248"/>
      <c r="G16" s="302"/>
      <c r="H16" s="302"/>
      <c r="I16" s="195" t="s">
        <v>181</v>
      </c>
      <c r="J16" s="95" t="s">
        <v>1057</v>
      </c>
      <c r="K16" s="94"/>
      <c r="L16" s="27"/>
      <c r="M16" s="27"/>
      <c r="N16" s="27"/>
      <c r="O16" s="62" t="s">
        <v>12</v>
      </c>
      <c r="P16" s="312"/>
    </row>
    <row r="17" spans="1:20" s="24" customFormat="1" ht="84.75" customHeight="1">
      <c r="A17" s="244"/>
      <c r="B17" s="52" t="s">
        <v>183</v>
      </c>
      <c r="C17" s="257" t="s">
        <v>184</v>
      </c>
      <c r="D17" s="258"/>
      <c r="E17" s="258"/>
      <c r="F17" s="258"/>
      <c r="G17" s="25">
        <f>IF(COUNT(D18:D20)=0,"N/A",SUM(D18:D20)/(COUNT(D18:D20)*2))</f>
        <v>0.5</v>
      </c>
      <c r="H17" s="26" t="str">
        <f>IF(G17="N/A","N/A", IF(G17&gt;=80%,"MET",IF(G17&gt;=50%,"PARTIAL MET","Not Met")))</f>
        <v>PARTIAL MET</v>
      </c>
      <c r="I17" s="245"/>
      <c r="J17" s="245"/>
      <c r="K17" s="245"/>
      <c r="L17" s="245"/>
      <c r="M17" s="245"/>
      <c r="N17" s="245"/>
      <c r="O17" s="245"/>
      <c r="P17" s="312"/>
      <c r="Q17" s="23"/>
      <c r="R17" s="23"/>
      <c r="S17" s="23"/>
      <c r="T17" s="23"/>
    </row>
    <row r="18" spans="1:20" s="23" customFormat="1" ht="70.5" customHeight="1">
      <c r="A18" s="244"/>
      <c r="B18" s="38">
        <v>1</v>
      </c>
      <c r="C18" s="68" t="s">
        <v>185</v>
      </c>
      <c r="D18" s="214">
        <v>1</v>
      </c>
      <c r="E18" s="247"/>
      <c r="F18" s="248"/>
      <c r="G18" s="300"/>
      <c r="H18" s="300"/>
      <c r="I18" s="47" t="s">
        <v>1058</v>
      </c>
      <c r="J18" s="97"/>
      <c r="K18" s="96" t="s">
        <v>87</v>
      </c>
      <c r="L18" s="27"/>
      <c r="M18" s="27"/>
      <c r="N18" s="27"/>
      <c r="O18" s="62" t="s">
        <v>12</v>
      </c>
      <c r="P18" s="312"/>
    </row>
    <row r="19" spans="1:20" s="23" customFormat="1" ht="72.75" customHeight="1">
      <c r="A19" s="244"/>
      <c r="B19" s="38">
        <v>2</v>
      </c>
      <c r="C19" s="68" t="s">
        <v>186</v>
      </c>
      <c r="D19" s="214" t="s">
        <v>43</v>
      </c>
      <c r="E19" s="247"/>
      <c r="F19" s="248"/>
      <c r="G19" s="301"/>
      <c r="H19" s="301"/>
      <c r="I19" s="196"/>
      <c r="J19" s="97"/>
      <c r="K19" s="96" t="s">
        <v>1059</v>
      </c>
      <c r="L19" s="27"/>
      <c r="M19" s="27"/>
      <c r="N19" s="27"/>
      <c r="O19" s="62" t="s">
        <v>12</v>
      </c>
      <c r="P19" s="312"/>
    </row>
    <row r="20" spans="1:20" s="23" customFormat="1" ht="87.75" customHeight="1">
      <c r="A20" s="244"/>
      <c r="B20" s="38">
        <v>3</v>
      </c>
      <c r="C20" s="68" t="s">
        <v>187</v>
      </c>
      <c r="D20" s="214" t="s">
        <v>43</v>
      </c>
      <c r="E20" s="247"/>
      <c r="F20" s="248"/>
      <c r="G20" s="301"/>
      <c r="H20" s="301"/>
      <c r="I20" s="197" t="s">
        <v>1061</v>
      </c>
      <c r="J20" s="96" t="s">
        <v>1060</v>
      </c>
      <c r="K20" s="96" t="s">
        <v>1062</v>
      </c>
      <c r="L20" s="27"/>
      <c r="M20" s="27"/>
      <c r="N20" s="27"/>
      <c r="O20" s="62" t="s">
        <v>12</v>
      </c>
      <c r="P20" s="312"/>
    </row>
    <row r="21" spans="1:20" s="24" customFormat="1" ht="86.25" customHeight="1">
      <c r="A21" s="54" t="s">
        <v>190</v>
      </c>
      <c r="B21" s="52" t="s">
        <v>189</v>
      </c>
      <c r="C21" s="257" t="s">
        <v>191</v>
      </c>
      <c r="D21" s="258"/>
      <c r="E21" s="258"/>
      <c r="F21" s="258"/>
      <c r="G21" s="25">
        <f>IF(COUNT(D22:D27)=0,"N/A",SUM(D22:D27)/(COUNT(D22:D27)*2))</f>
        <v>1</v>
      </c>
      <c r="H21" s="26" t="str">
        <f>IF(G21="N/A","N/A", IF(G21&gt;=80%,"MET",IF(G21&gt;=50%,"PARTIAL MET","Not Met")))</f>
        <v>MET</v>
      </c>
      <c r="I21" s="245"/>
      <c r="J21" s="245"/>
      <c r="K21" s="245"/>
      <c r="L21" s="245"/>
      <c r="M21" s="245"/>
      <c r="N21" s="245"/>
      <c r="O21" s="245"/>
      <c r="P21" s="51"/>
    </row>
    <row r="22" spans="1:20" s="23" customFormat="1" ht="88.5" customHeight="1">
      <c r="A22" s="53"/>
      <c r="B22" s="38">
        <v>1</v>
      </c>
      <c r="C22" s="68" t="s">
        <v>192</v>
      </c>
      <c r="D22" s="214">
        <v>2</v>
      </c>
      <c r="E22" s="247"/>
      <c r="F22" s="248"/>
      <c r="G22" s="297"/>
      <c r="H22" s="297"/>
      <c r="I22" s="47" t="s">
        <v>1063</v>
      </c>
      <c r="J22" s="70"/>
      <c r="K22" s="70"/>
      <c r="L22" s="27"/>
      <c r="M22" s="27"/>
      <c r="N22" s="27"/>
      <c r="O22" s="62" t="s">
        <v>12</v>
      </c>
      <c r="P22" s="51"/>
      <c r="Q22" s="18"/>
      <c r="R22" s="18"/>
    </row>
    <row r="23" spans="1:20" s="23" customFormat="1" ht="88.5" customHeight="1">
      <c r="A23" s="53"/>
      <c r="B23" s="38">
        <v>2</v>
      </c>
      <c r="C23" s="68" t="s">
        <v>193</v>
      </c>
      <c r="D23" s="214">
        <v>2</v>
      </c>
      <c r="E23" s="247"/>
      <c r="F23" s="248"/>
      <c r="G23" s="298"/>
      <c r="H23" s="298"/>
      <c r="I23" s="47" t="s">
        <v>1064</v>
      </c>
      <c r="J23" s="69" t="s">
        <v>18</v>
      </c>
      <c r="K23" s="96" t="s">
        <v>1065</v>
      </c>
      <c r="L23" s="27"/>
      <c r="M23" s="27"/>
      <c r="N23" s="27"/>
      <c r="O23" s="62" t="s">
        <v>12</v>
      </c>
      <c r="P23" s="51"/>
      <c r="Q23" s="18"/>
      <c r="R23" s="18"/>
    </row>
    <row r="24" spans="1:20" s="23" customFormat="1" ht="88.5" customHeight="1">
      <c r="A24" s="53"/>
      <c r="B24" s="38">
        <v>3</v>
      </c>
      <c r="C24" s="68" t="s">
        <v>194</v>
      </c>
      <c r="D24" s="214">
        <v>2</v>
      </c>
      <c r="E24" s="247"/>
      <c r="F24" s="248"/>
      <c r="G24" s="298"/>
      <c r="H24" s="298"/>
      <c r="I24" s="47" t="s">
        <v>198</v>
      </c>
      <c r="J24" s="96" t="s">
        <v>199</v>
      </c>
      <c r="K24" s="96" t="s">
        <v>200</v>
      </c>
      <c r="L24" s="27"/>
      <c r="M24" s="27"/>
      <c r="N24" s="27"/>
      <c r="O24" s="62" t="s">
        <v>12</v>
      </c>
      <c r="P24" s="51"/>
      <c r="Q24" s="18"/>
      <c r="R24" s="18"/>
    </row>
    <row r="25" spans="1:20" s="23" customFormat="1" ht="88.5" customHeight="1">
      <c r="A25" s="53"/>
      <c r="B25" s="38">
        <v>4</v>
      </c>
      <c r="C25" s="68" t="s">
        <v>195</v>
      </c>
      <c r="D25" s="214">
        <v>2</v>
      </c>
      <c r="E25" s="247"/>
      <c r="F25" s="248"/>
      <c r="G25" s="298"/>
      <c r="H25" s="298"/>
      <c r="I25" s="96" t="s">
        <v>1066</v>
      </c>
      <c r="J25" s="96" t="s">
        <v>201</v>
      </c>
      <c r="K25" s="70"/>
      <c r="L25" s="27"/>
      <c r="M25" s="27"/>
      <c r="N25" s="27"/>
      <c r="O25" s="62" t="s">
        <v>12</v>
      </c>
      <c r="P25" s="51"/>
      <c r="Q25" s="18"/>
      <c r="R25" s="18"/>
    </row>
    <row r="26" spans="1:20" s="23" customFormat="1" ht="88.5" customHeight="1">
      <c r="A26" s="53"/>
      <c r="B26" s="38">
        <v>5</v>
      </c>
      <c r="C26" s="68" t="s">
        <v>196</v>
      </c>
      <c r="D26" s="214">
        <v>2</v>
      </c>
      <c r="E26" s="247"/>
      <c r="F26" s="248"/>
      <c r="G26" s="298"/>
      <c r="H26" s="298"/>
      <c r="I26" s="196"/>
      <c r="J26" s="70"/>
      <c r="K26" s="96" t="s">
        <v>202</v>
      </c>
      <c r="L26" s="27"/>
      <c r="M26" s="27"/>
      <c r="N26" s="27"/>
      <c r="O26" s="62" t="s">
        <v>12</v>
      </c>
      <c r="P26" s="51"/>
      <c r="Q26" s="18"/>
      <c r="R26" s="18"/>
    </row>
    <row r="27" spans="1:20" s="23" customFormat="1" ht="101.25" customHeight="1">
      <c r="A27" s="53"/>
      <c r="B27" s="38">
        <v>6</v>
      </c>
      <c r="C27" s="68" t="s">
        <v>197</v>
      </c>
      <c r="D27" s="214">
        <v>2</v>
      </c>
      <c r="E27" s="247"/>
      <c r="F27" s="248"/>
      <c r="G27" s="299"/>
      <c r="H27" s="298"/>
      <c r="I27" s="47" t="s">
        <v>203</v>
      </c>
      <c r="J27" s="69" t="s">
        <v>18</v>
      </c>
      <c r="K27" s="96" t="s">
        <v>204</v>
      </c>
      <c r="L27" s="27"/>
      <c r="M27" s="27"/>
      <c r="N27" s="27"/>
      <c r="O27" s="62" t="s">
        <v>12</v>
      </c>
      <c r="P27" s="51"/>
      <c r="Q27" s="18"/>
      <c r="R27" s="18"/>
    </row>
    <row r="28" spans="1:20" s="24" customFormat="1" ht="86.25" customHeight="1">
      <c r="A28" s="53"/>
      <c r="B28" s="52" t="s">
        <v>205</v>
      </c>
      <c r="C28" s="71" t="s">
        <v>206</v>
      </c>
      <c r="D28" s="72"/>
      <c r="E28" s="72"/>
      <c r="F28" s="72"/>
      <c r="G28" s="25">
        <f>IF(COUNT(D29:D32)=0,"N/A",SUM(D29:D32)/(COUNT(D29:D32)*2))</f>
        <v>1</v>
      </c>
      <c r="H28" s="26" t="str">
        <f>IF(G28="N/A","N/A", IF(G28&gt;=80%,"MET",IF(G28&gt;=50%,"PARTIAL MET","Not Met")))</f>
        <v>MET</v>
      </c>
      <c r="I28" s="245"/>
      <c r="J28" s="245"/>
      <c r="K28" s="245"/>
      <c r="L28" s="245"/>
      <c r="M28" s="245"/>
      <c r="N28" s="245"/>
      <c r="O28" s="245"/>
      <c r="P28" s="51"/>
    </row>
    <row r="29" spans="1:20" s="23" customFormat="1" ht="73.5" customHeight="1">
      <c r="A29" s="53"/>
      <c r="B29" s="38">
        <v>1</v>
      </c>
      <c r="C29" s="68" t="s">
        <v>207</v>
      </c>
      <c r="D29" s="214">
        <v>2</v>
      </c>
      <c r="E29" s="247"/>
      <c r="F29" s="248"/>
      <c r="G29" s="297"/>
      <c r="H29" s="45"/>
      <c r="I29" s="47" t="s">
        <v>1067</v>
      </c>
      <c r="J29" s="69" t="s">
        <v>18</v>
      </c>
      <c r="K29" s="70"/>
      <c r="L29" s="27"/>
      <c r="M29" s="27"/>
      <c r="N29" s="27"/>
      <c r="O29" s="62" t="s">
        <v>12</v>
      </c>
      <c r="P29" s="51"/>
      <c r="Q29" s="18"/>
      <c r="R29" s="18"/>
    </row>
    <row r="30" spans="1:20" s="23" customFormat="1" ht="86.25" customHeight="1">
      <c r="A30" s="53"/>
      <c r="B30" s="38">
        <v>2</v>
      </c>
      <c r="C30" s="68" t="s">
        <v>208</v>
      </c>
      <c r="D30" s="214">
        <v>2</v>
      </c>
      <c r="E30" s="247"/>
      <c r="F30" s="248"/>
      <c r="G30" s="298"/>
      <c r="H30" s="45"/>
      <c r="I30" s="47" t="s">
        <v>1068</v>
      </c>
      <c r="J30" s="96" t="s">
        <v>15</v>
      </c>
      <c r="K30" s="70"/>
      <c r="L30" s="27"/>
      <c r="M30" s="27"/>
      <c r="N30" s="27"/>
      <c r="O30" s="62" t="s">
        <v>12</v>
      </c>
      <c r="P30" s="51"/>
      <c r="Q30" s="18"/>
      <c r="R30" s="18"/>
    </row>
    <row r="31" spans="1:20" s="23" customFormat="1" ht="86.25" customHeight="1">
      <c r="A31" s="53"/>
      <c r="B31" s="38">
        <v>3</v>
      </c>
      <c r="C31" s="68" t="s">
        <v>209</v>
      </c>
      <c r="D31" s="214">
        <v>2</v>
      </c>
      <c r="E31" s="247"/>
      <c r="F31" s="248"/>
      <c r="G31" s="298"/>
      <c r="H31" s="45"/>
      <c r="I31" s="47" t="s">
        <v>1069</v>
      </c>
      <c r="J31" s="96" t="s">
        <v>18</v>
      </c>
      <c r="K31" s="96" t="s">
        <v>87</v>
      </c>
      <c r="L31" s="27"/>
      <c r="M31" s="27"/>
      <c r="N31" s="27"/>
      <c r="O31" s="62" t="s">
        <v>12</v>
      </c>
      <c r="P31" s="51"/>
      <c r="Q31" s="18"/>
      <c r="R31" s="18"/>
    </row>
    <row r="32" spans="1:20" s="23" customFormat="1" ht="84" customHeight="1">
      <c r="A32" s="53"/>
      <c r="B32" s="38">
        <v>4</v>
      </c>
      <c r="C32" s="68" t="s">
        <v>210</v>
      </c>
      <c r="D32" s="214">
        <v>2</v>
      </c>
      <c r="E32" s="247"/>
      <c r="F32" s="248"/>
      <c r="G32" s="298"/>
      <c r="H32" s="45"/>
      <c r="I32" s="47" t="s">
        <v>212</v>
      </c>
      <c r="J32" s="69" t="s">
        <v>1070</v>
      </c>
      <c r="K32" s="69" t="s">
        <v>172</v>
      </c>
      <c r="L32" s="27"/>
      <c r="M32" s="27"/>
      <c r="N32" s="27"/>
      <c r="O32" s="62" t="s">
        <v>12</v>
      </c>
      <c r="P32" s="51"/>
      <c r="Q32" s="18"/>
      <c r="R32" s="18"/>
    </row>
    <row r="33" spans="1:18" s="98" customFormat="1" ht="86.25" customHeight="1">
      <c r="A33" s="54" t="s">
        <v>226</v>
      </c>
      <c r="B33" s="52" t="s">
        <v>213</v>
      </c>
      <c r="C33" s="291" t="s">
        <v>214</v>
      </c>
      <c r="D33" s="292"/>
      <c r="E33" s="292"/>
      <c r="F33" s="293"/>
      <c r="G33" s="25">
        <f>IF(COUNT(D34:D39)=0,"N/A",SUM(D34:D39)/(COUNT(D34:D39)*2))</f>
        <v>1</v>
      </c>
      <c r="H33" s="26" t="str">
        <f>IF(G33="N/A","N/A", IF(G33&gt;=80%,"MET",IF(G33&gt;=50%,"PARTIAL MET","Not Met")))</f>
        <v>MET</v>
      </c>
      <c r="I33" s="245"/>
      <c r="J33" s="245"/>
      <c r="K33" s="245"/>
      <c r="L33" s="245"/>
      <c r="M33" s="245"/>
      <c r="N33" s="245"/>
      <c r="O33" s="245"/>
      <c r="P33" s="51"/>
    </row>
    <row r="34" spans="1:18" s="23" customFormat="1" ht="64.5" customHeight="1">
      <c r="A34" s="53"/>
      <c r="B34" s="38">
        <v>1</v>
      </c>
      <c r="C34" s="68" t="s">
        <v>215</v>
      </c>
      <c r="D34" s="214">
        <v>2</v>
      </c>
      <c r="E34" s="247"/>
      <c r="F34" s="248"/>
      <c r="G34" s="45"/>
      <c r="H34" s="45"/>
      <c r="I34" s="47" t="s">
        <v>1071</v>
      </c>
      <c r="J34" s="96" t="s">
        <v>18</v>
      </c>
      <c r="K34" s="70"/>
      <c r="L34" s="27"/>
      <c r="M34" s="27"/>
      <c r="N34" s="27"/>
      <c r="O34" s="62" t="s">
        <v>12</v>
      </c>
      <c r="P34" s="51"/>
      <c r="Q34" s="18"/>
      <c r="R34" s="18"/>
    </row>
    <row r="35" spans="1:18" s="23" customFormat="1" ht="101.25" customHeight="1">
      <c r="A35" s="53"/>
      <c r="B35" s="38">
        <v>2</v>
      </c>
      <c r="C35" s="68" t="s">
        <v>216</v>
      </c>
      <c r="D35" s="214">
        <v>2</v>
      </c>
      <c r="E35" s="247"/>
      <c r="F35" s="248"/>
      <c r="G35" s="45"/>
      <c r="H35" s="45"/>
      <c r="I35" s="47" t="s">
        <v>211</v>
      </c>
      <c r="J35" s="96" t="s">
        <v>163</v>
      </c>
      <c r="K35" s="96" t="s">
        <v>221</v>
      </c>
      <c r="L35" s="27"/>
      <c r="M35" s="27"/>
      <c r="N35" s="27"/>
      <c r="O35" s="62" t="s">
        <v>12</v>
      </c>
      <c r="P35" s="51"/>
      <c r="Q35" s="18"/>
      <c r="R35" s="18"/>
    </row>
    <row r="36" spans="1:18" s="23" customFormat="1" ht="101.25" customHeight="1">
      <c r="A36" s="53"/>
      <c r="B36" s="38">
        <v>3</v>
      </c>
      <c r="C36" s="68" t="s">
        <v>217</v>
      </c>
      <c r="D36" s="214">
        <v>2</v>
      </c>
      <c r="E36" s="63"/>
      <c r="F36" s="247"/>
      <c r="G36" s="248"/>
      <c r="H36" s="45"/>
      <c r="I36" s="47" t="s">
        <v>1072</v>
      </c>
      <c r="J36" s="96" t="s">
        <v>1074</v>
      </c>
      <c r="K36" s="96" t="s">
        <v>1073</v>
      </c>
      <c r="L36" s="27"/>
      <c r="M36" s="27"/>
      <c r="N36" s="27"/>
      <c r="O36" s="62" t="s">
        <v>12</v>
      </c>
      <c r="P36" s="51"/>
      <c r="Q36" s="18"/>
      <c r="R36" s="18"/>
    </row>
    <row r="37" spans="1:18" s="23" customFormat="1" ht="101.25" customHeight="1">
      <c r="A37" s="53"/>
      <c r="B37" s="38">
        <v>4</v>
      </c>
      <c r="C37" s="68" t="s">
        <v>218</v>
      </c>
      <c r="D37" s="214">
        <v>2</v>
      </c>
      <c r="E37" s="247"/>
      <c r="F37" s="248"/>
      <c r="G37" s="45"/>
      <c r="H37" s="45"/>
      <c r="I37" s="47" t="s">
        <v>1080</v>
      </c>
      <c r="J37" s="96" t="s">
        <v>163</v>
      </c>
      <c r="K37" s="96" t="s">
        <v>222</v>
      </c>
      <c r="L37" s="27"/>
      <c r="M37" s="27"/>
      <c r="N37" s="27"/>
      <c r="O37" s="62" t="s">
        <v>12</v>
      </c>
      <c r="P37" s="51"/>
      <c r="Q37" s="18"/>
      <c r="R37" s="18"/>
    </row>
    <row r="38" spans="1:18" s="23" customFormat="1" ht="84.75" customHeight="1">
      <c r="A38" s="53"/>
      <c r="B38" s="38">
        <v>5</v>
      </c>
      <c r="C38" s="68" t="s">
        <v>219</v>
      </c>
      <c r="D38" s="214">
        <v>2</v>
      </c>
      <c r="E38" s="247"/>
      <c r="F38" s="248"/>
      <c r="G38" s="45"/>
      <c r="H38" s="45"/>
      <c r="I38" s="47" t="s">
        <v>223</v>
      </c>
      <c r="J38" s="96" t="s">
        <v>1074</v>
      </c>
      <c r="K38" s="69" t="s">
        <v>1075</v>
      </c>
      <c r="L38" s="27"/>
      <c r="M38" s="27"/>
      <c r="N38" s="27"/>
      <c r="O38" s="62" t="s">
        <v>12</v>
      </c>
      <c r="P38" s="51"/>
      <c r="Q38" s="18"/>
      <c r="R38" s="18"/>
    </row>
    <row r="39" spans="1:18" s="23" customFormat="1" ht="90.75" customHeight="1">
      <c r="A39" s="53"/>
      <c r="B39" s="38">
        <v>6</v>
      </c>
      <c r="C39" s="68" t="s">
        <v>220</v>
      </c>
      <c r="D39" s="214">
        <v>2</v>
      </c>
      <c r="E39" s="247"/>
      <c r="F39" s="248"/>
      <c r="G39" s="45"/>
      <c r="H39" s="45"/>
      <c r="I39" s="47" t="s">
        <v>224</v>
      </c>
      <c r="J39" s="96" t="s">
        <v>18</v>
      </c>
      <c r="K39" s="96" t="s">
        <v>1075</v>
      </c>
      <c r="L39" s="27"/>
      <c r="M39" s="27"/>
      <c r="N39" s="27"/>
      <c r="O39" s="62" t="s">
        <v>12</v>
      </c>
      <c r="P39" s="51"/>
      <c r="Q39" s="18"/>
      <c r="R39" s="18"/>
    </row>
    <row r="40" spans="1:18" s="24" customFormat="1" ht="82.5" customHeight="1">
      <c r="A40" s="54" t="s">
        <v>225</v>
      </c>
      <c r="B40" s="52" t="s">
        <v>245</v>
      </c>
      <c r="C40" s="291" t="s">
        <v>228</v>
      </c>
      <c r="D40" s="292"/>
      <c r="E40" s="292"/>
      <c r="F40" s="293"/>
      <c r="G40" s="25">
        <f>IF(COUNT(D41:D46)=0,"N/A",SUM(D41:D46)/(COUNT(D41:D46)*2))</f>
        <v>1</v>
      </c>
      <c r="H40" s="26" t="str">
        <f>IF(G40="N/A","N/A", IF(G40&gt;=80%,"MET",IF(G40&gt;=50%,"PARTIAL MET","Not Met")))</f>
        <v>MET</v>
      </c>
      <c r="I40" s="245"/>
      <c r="J40" s="245"/>
      <c r="K40" s="245"/>
      <c r="L40" s="245"/>
      <c r="M40" s="245"/>
      <c r="N40" s="245"/>
      <c r="O40" s="245"/>
      <c r="P40" s="311"/>
    </row>
    <row r="41" spans="1:18" s="23" customFormat="1" ht="78.75" customHeight="1">
      <c r="A41" s="53"/>
      <c r="B41" s="47">
        <v>1</v>
      </c>
      <c r="C41" s="43" t="s">
        <v>229</v>
      </c>
      <c r="D41" s="214">
        <v>2</v>
      </c>
      <c r="E41" s="247"/>
      <c r="F41" s="248"/>
      <c r="G41" s="44"/>
      <c r="H41" s="44"/>
      <c r="I41" s="198" t="s">
        <v>1077</v>
      </c>
      <c r="J41" s="70"/>
      <c r="K41" s="70"/>
      <c r="L41" s="69"/>
      <c r="M41" s="27"/>
      <c r="N41" s="27"/>
      <c r="O41" s="62" t="s">
        <v>12</v>
      </c>
      <c r="P41" s="311"/>
      <c r="Q41" s="18"/>
      <c r="R41" s="18"/>
    </row>
    <row r="42" spans="1:18" ht="75.75" customHeight="1">
      <c r="A42" s="53"/>
      <c r="B42" s="47">
        <v>2</v>
      </c>
      <c r="C42" s="43" t="s">
        <v>230</v>
      </c>
      <c r="D42" s="214">
        <v>2</v>
      </c>
      <c r="E42" s="247"/>
      <c r="F42" s="248"/>
      <c r="G42" s="45"/>
      <c r="H42" s="45"/>
      <c r="I42" s="198" t="s">
        <v>211</v>
      </c>
      <c r="J42" s="99" t="s">
        <v>163</v>
      </c>
      <c r="K42" s="69" t="s">
        <v>172</v>
      </c>
      <c r="L42" s="69"/>
      <c r="M42" s="27"/>
      <c r="N42" s="27"/>
      <c r="O42" s="62" t="s">
        <v>12</v>
      </c>
      <c r="P42" s="311"/>
    </row>
    <row r="43" spans="1:18" ht="75.75" customHeight="1">
      <c r="A43" s="53"/>
      <c r="B43" s="47">
        <v>3</v>
      </c>
      <c r="C43" s="43" t="s">
        <v>231</v>
      </c>
      <c r="D43" s="214">
        <v>2</v>
      </c>
      <c r="E43" s="247"/>
      <c r="F43" s="248"/>
      <c r="G43" s="45"/>
      <c r="H43" s="45"/>
      <c r="I43" s="198" t="s">
        <v>235</v>
      </c>
      <c r="J43" s="70"/>
      <c r="K43" s="99" t="s">
        <v>236</v>
      </c>
      <c r="L43" s="69"/>
      <c r="M43" s="27"/>
      <c r="N43" s="27"/>
      <c r="O43" s="62" t="s">
        <v>12</v>
      </c>
      <c r="P43" s="311"/>
    </row>
    <row r="44" spans="1:18" ht="75.75" customHeight="1">
      <c r="A44" s="53"/>
      <c r="B44" s="47">
        <v>4</v>
      </c>
      <c r="C44" s="43" t="s">
        <v>232</v>
      </c>
      <c r="D44" s="214">
        <v>2</v>
      </c>
      <c r="E44" s="247"/>
      <c r="F44" s="248"/>
      <c r="G44" s="45"/>
      <c r="H44" s="45"/>
      <c r="I44" s="198" t="s">
        <v>1078</v>
      </c>
      <c r="J44" s="69" t="s">
        <v>1079</v>
      </c>
      <c r="K44" s="99" t="s">
        <v>237</v>
      </c>
      <c r="L44" s="69"/>
      <c r="M44" s="27"/>
      <c r="N44" s="27"/>
      <c r="O44" s="62" t="s">
        <v>12</v>
      </c>
      <c r="P44" s="311"/>
    </row>
    <row r="45" spans="1:18" ht="66" customHeight="1">
      <c r="A45" s="53"/>
      <c r="B45" s="47">
        <v>5</v>
      </c>
      <c r="C45" s="43" t="s">
        <v>233</v>
      </c>
      <c r="D45" s="214">
        <v>2</v>
      </c>
      <c r="E45" s="247"/>
      <c r="F45" s="248"/>
      <c r="G45" s="45"/>
      <c r="H45" s="45"/>
      <c r="I45" s="198" t="s">
        <v>1076</v>
      </c>
      <c r="J45" s="70"/>
      <c r="K45" s="70"/>
      <c r="L45" s="69"/>
      <c r="M45" s="27"/>
      <c r="N45" s="27"/>
      <c r="O45" s="62" t="s">
        <v>12</v>
      </c>
      <c r="P45" s="311"/>
    </row>
    <row r="46" spans="1:18" ht="90.75" customHeight="1">
      <c r="A46" s="53"/>
      <c r="B46" s="47">
        <v>6</v>
      </c>
      <c r="C46" s="43" t="s">
        <v>234</v>
      </c>
      <c r="D46" s="214">
        <v>2</v>
      </c>
      <c r="E46" s="247"/>
      <c r="F46" s="248"/>
      <c r="G46" s="45"/>
      <c r="H46" s="45"/>
      <c r="I46" s="198" t="s">
        <v>224</v>
      </c>
      <c r="J46" s="99" t="s">
        <v>18</v>
      </c>
      <c r="K46" s="99" t="s">
        <v>238</v>
      </c>
      <c r="L46" s="69"/>
      <c r="M46" s="27"/>
      <c r="N46" s="27"/>
      <c r="O46" s="62" t="s">
        <v>12</v>
      </c>
      <c r="P46" s="311"/>
    </row>
    <row r="47" spans="1:18" s="24" customFormat="1" ht="82.5" customHeight="1">
      <c r="A47" s="54" t="s">
        <v>240</v>
      </c>
      <c r="B47" s="52" t="s">
        <v>227</v>
      </c>
      <c r="C47" s="291" t="s">
        <v>239</v>
      </c>
      <c r="D47" s="292"/>
      <c r="E47" s="292"/>
      <c r="F47" s="293"/>
      <c r="G47" s="25">
        <f>IF(COUNT(D48:D51)=0,"N/A",SUM(D48:D51)/(COUNT(D48:D51)*2))</f>
        <v>0.75</v>
      </c>
      <c r="H47" s="26" t="str">
        <f>IF(G47="N/A","N/A", IF(G47&gt;=80%,"MET",IF(G47&gt;=50%,"PARTIAL MET","Not Met")))</f>
        <v>PARTIAL MET</v>
      </c>
      <c r="I47" s="245"/>
      <c r="J47" s="245"/>
      <c r="K47" s="245"/>
      <c r="L47" s="245"/>
      <c r="M47" s="245"/>
      <c r="N47" s="245"/>
      <c r="O47" s="245"/>
      <c r="P47" s="311"/>
    </row>
    <row r="48" spans="1:18" ht="81.75" customHeight="1">
      <c r="A48" s="288"/>
      <c r="B48" s="47">
        <v>1</v>
      </c>
      <c r="C48" s="43" t="s">
        <v>241</v>
      </c>
      <c r="D48" s="214">
        <v>1</v>
      </c>
      <c r="E48" s="247"/>
      <c r="F48" s="248"/>
      <c r="G48" s="45"/>
      <c r="H48" s="45"/>
      <c r="I48" s="197" t="s">
        <v>1084</v>
      </c>
      <c r="J48" s="57" t="s">
        <v>17</v>
      </c>
      <c r="K48" s="57" t="s">
        <v>1085</v>
      </c>
      <c r="L48" s="27"/>
      <c r="M48" s="27"/>
      <c r="N48" s="27"/>
      <c r="O48" s="62" t="s">
        <v>12</v>
      </c>
      <c r="P48" s="311"/>
    </row>
    <row r="49" spans="1:16" ht="102" customHeight="1">
      <c r="A49" s="289"/>
      <c r="B49" s="47">
        <v>2</v>
      </c>
      <c r="C49" s="43" t="s">
        <v>242</v>
      </c>
      <c r="D49" s="214">
        <v>1</v>
      </c>
      <c r="E49" s="247"/>
      <c r="F49" s="248"/>
      <c r="G49" s="45"/>
      <c r="H49" s="45"/>
      <c r="I49" s="197" t="s">
        <v>1083</v>
      </c>
      <c r="J49" s="57" t="s">
        <v>19</v>
      </c>
      <c r="K49" s="70"/>
      <c r="L49" s="27"/>
      <c r="M49" s="27"/>
      <c r="N49" s="27"/>
      <c r="O49" s="62" t="s">
        <v>12</v>
      </c>
      <c r="P49" s="311"/>
    </row>
    <row r="50" spans="1:16" ht="73.5" customHeight="1">
      <c r="A50" s="289"/>
      <c r="B50" s="47">
        <v>3</v>
      </c>
      <c r="C50" s="43" t="s">
        <v>243</v>
      </c>
      <c r="D50" s="214">
        <v>2</v>
      </c>
      <c r="E50" s="247"/>
      <c r="F50" s="248"/>
      <c r="G50" s="45"/>
      <c r="H50" s="45"/>
      <c r="I50" s="197" t="s">
        <v>1082</v>
      </c>
      <c r="J50" s="57" t="s">
        <v>19</v>
      </c>
      <c r="K50" s="70"/>
      <c r="L50" s="27"/>
      <c r="M50" s="27"/>
      <c r="N50" s="27"/>
      <c r="O50" s="62" t="s">
        <v>12</v>
      </c>
      <c r="P50" s="311"/>
    </row>
    <row r="51" spans="1:16" ht="70.5" customHeight="1">
      <c r="A51" s="290"/>
      <c r="B51" s="55">
        <v>4</v>
      </c>
      <c r="C51" s="43" t="s">
        <v>244</v>
      </c>
      <c r="D51" s="214">
        <v>2</v>
      </c>
      <c r="E51" s="247"/>
      <c r="F51" s="248"/>
      <c r="G51" s="45"/>
      <c r="H51" s="45"/>
      <c r="I51" s="197" t="s">
        <v>1081</v>
      </c>
      <c r="J51" s="57" t="s">
        <v>19</v>
      </c>
      <c r="K51" s="57" t="s">
        <v>1075</v>
      </c>
      <c r="L51" s="27"/>
      <c r="M51" s="27"/>
      <c r="N51" s="27"/>
      <c r="O51" s="62" t="s">
        <v>12</v>
      </c>
      <c r="P51" s="311"/>
    </row>
    <row r="52" spans="1:16" ht="49.5" customHeight="1">
      <c r="C52" s="49"/>
      <c r="E52" s="29"/>
      <c r="G52" s="286" t="s">
        <v>50</v>
      </c>
      <c r="H52" s="286"/>
      <c r="P52" s="59"/>
    </row>
    <row r="53" spans="1:16" ht="75" customHeight="1">
      <c r="E53" s="29"/>
      <c r="G53" s="287">
        <f>AVERAGE(G12:G51)</f>
        <v>0.8214285714285714</v>
      </c>
      <c r="H53" s="287"/>
      <c r="P53" s="59"/>
    </row>
    <row r="54" spans="1:16" ht="36" customHeight="1">
      <c r="E54" s="29"/>
      <c r="G54" s="29"/>
      <c r="H54" s="29"/>
      <c r="P54" s="59"/>
    </row>
    <row r="55" spans="1:16" ht="36" customHeight="1">
      <c r="E55" s="29"/>
      <c r="G55" s="29"/>
      <c r="H55" s="29"/>
      <c r="P55" s="59"/>
    </row>
    <row r="56" spans="1:16">
      <c r="E56" s="29"/>
      <c r="G56" s="29"/>
      <c r="H56" s="29"/>
      <c r="P56" s="59"/>
    </row>
    <row r="57" spans="1:16" ht="36" customHeight="1">
      <c r="E57" s="29"/>
      <c r="G57" s="29"/>
      <c r="H57" s="29"/>
      <c r="P57" s="59"/>
    </row>
    <row r="58" spans="1:16" ht="45.75" customHeight="1">
      <c r="E58" s="29"/>
      <c r="G58" s="29"/>
      <c r="H58" s="29"/>
      <c r="P58" s="59"/>
    </row>
    <row r="59" spans="1:16" ht="46.5" customHeight="1">
      <c r="E59" s="29"/>
      <c r="G59" s="29"/>
      <c r="H59" s="29"/>
      <c r="P59" s="59"/>
    </row>
    <row r="60" spans="1:16" ht="33.75" customHeight="1">
      <c r="E60" s="29"/>
      <c r="G60" s="29"/>
      <c r="H60" s="29"/>
      <c r="P60" s="59"/>
    </row>
    <row r="61" spans="1:16">
      <c r="E61" s="29"/>
      <c r="G61" s="29"/>
      <c r="H61" s="29"/>
      <c r="P61" s="59"/>
    </row>
    <row r="62" spans="1:16" ht="36" customHeight="1">
      <c r="E62" s="29"/>
      <c r="G62" s="29"/>
      <c r="H62" s="29"/>
      <c r="P62" s="59"/>
    </row>
    <row r="63" spans="1:16">
      <c r="E63" s="29"/>
      <c r="G63" s="29"/>
      <c r="H63" s="29"/>
      <c r="P63" s="59"/>
    </row>
    <row r="64" spans="1:16">
      <c r="E64" s="29"/>
      <c r="G64" s="29"/>
      <c r="H64" s="29"/>
      <c r="P64" s="59"/>
    </row>
    <row r="65" spans="5:16">
      <c r="E65" s="29"/>
      <c r="G65" s="29"/>
      <c r="H65" s="29"/>
      <c r="P65" s="59"/>
    </row>
    <row r="66" spans="5:16">
      <c r="E66" s="29"/>
      <c r="G66" s="29"/>
      <c r="H66" s="29"/>
      <c r="P66" s="59"/>
    </row>
    <row r="67" spans="5:16">
      <c r="E67" s="29"/>
      <c r="G67" s="29"/>
      <c r="H67" s="29"/>
      <c r="P67" s="59"/>
    </row>
    <row r="68" spans="5:16">
      <c r="E68" s="29"/>
      <c r="G68" s="29"/>
      <c r="H68" s="29"/>
      <c r="P68" s="59"/>
    </row>
    <row r="69" spans="5:16">
      <c r="E69" s="29"/>
      <c r="G69" s="29"/>
      <c r="H69" s="29"/>
      <c r="P69" s="59"/>
    </row>
    <row r="70" spans="5:16">
      <c r="E70" s="29"/>
      <c r="G70" s="29"/>
      <c r="H70" s="29"/>
      <c r="P70" s="59"/>
    </row>
    <row r="71" spans="5:16">
      <c r="E71" s="29"/>
      <c r="G71" s="29"/>
      <c r="H71" s="29"/>
      <c r="P71" s="59"/>
    </row>
    <row r="72" spans="5:16">
      <c r="E72" s="29"/>
      <c r="G72" s="29"/>
      <c r="H72" s="29"/>
      <c r="P72" s="59"/>
    </row>
    <row r="73" spans="5:16">
      <c r="E73" s="29"/>
      <c r="G73" s="29"/>
      <c r="H73" s="29"/>
      <c r="P73" s="59"/>
    </row>
    <row r="74" spans="5:16">
      <c r="E74" s="29"/>
      <c r="G74" s="29"/>
      <c r="H74" s="29"/>
      <c r="P74" s="59"/>
    </row>
    <row r="75" spans="5:16">
      <c r="E75" s="29"/>
      <c r="G75" s="29"/>
      <c r="H75" s="29"/>
      <c r="P75" s="59"/>
    </row>
    <row r="76" spans="5:16">
      <c r="E76" s="29"/>
      <c r="G76" s="29"/>
      <c r="H76" s="29"/>
      <c r="P76" s="59"/>
    </row>
    <row r="77" spans="5:16">
      <c r="E77" s="29"/>
      <c r="G77" s="29"/>
      <c r="H77" s="29"/>
      <c r="P77" s="59"/>
    </row>
    <row r="78" spans="5:16">
      <c r="E78" s="29"/>
      <c r="G78" s="29"/>
      <c r="H78" s="29"/>
      <c r="P78" s="59"/>
    </row>
    <row r="79" spans="5:16">
      <c r="E79" s="29"/>
      <c r="G79" s="29"/>
      <c r="H79" s="29"/>
      <c r="P79" s="59"/>
    </row>
    <row r="80" spans="5:16">
      <c r="E80" s="29"/>
      <c r="G80" s="29"/>
      <c r="H80" s="29"/>
      <c r="P80" s="59"/>
    </row>
    <row r="81" spans="5:16">
      <c r="E81" s="29"/>
      <c r="G81" s="29"/>
      <c r="H81" s="29"/>
      <c r="P81" s="59"/>
    </row>
    <row r="82" spans="5:16">
      <c r="E82" s="29"/>
      <c r="G82" s="29"/>
      <c r="H82" s="29"/>
      <c r="P82" s="59"/>
    </row>
    <row r="83" spans="5:16">
      <c r="E83" s="29"/>
      <c r="G83" s="29"/>
      <c r="H83" s="29"/>
      <c r="P83" s="59"/>
    </row>
    <row r="84" spans="5:16">
      <c r="E84" s="29"/>
      <c r="G84" s="29"/>
      <c r="H84" s="29"/>
      <c r="P84" s="59"/>
    </row>
    <row r="85" spans="5:16">
      <c r="E85" s="29"/>
      <c r="G85" s="29"/>
      <c r="H85" s="29"/>
      <c r="P85" s="59"/>
    </row>
    <row r="86" spans="5:16">
      <c r="E86" s="29"/>
      <c r="G86" s="29"/>
      <c r="H86" s="29"/>
      <c r="P86" s="59"/>
    </row>
    <row r="87" spans="5:16">
      <c r="E87" s="29"/>
      <c r="G87" s="29"/>
      <c r="H87" s="29"/>
      <c r="P87" s="59"/>
    </row>
    <row r="88" spans="5:16">
      <c r="E88" s="29"/>
      <c r="G88" s="29"/>
      <c r="H88" s="29"/>
      <c r="P88" s="59"/>
    </row>
    <row r="89" spans="5:16">
      <c r="E89" s="29"/>
      <c r="G89" s="29"/>
      <c r="H89" s="29"/>
      <c r="P89" s="59"/>
    </row>
    <row r="90" spans="5:16">
      <c r="E90" s="29"/>
      <c r="G90" s="29"/>
      <c r="H90" s="29"/>
      <c r="P90" s="59"/>
    </row>
    <row r="91" spans="5:16">
      <c r="E91" s="29"/>
      <c r="G91" s="29"/>
      <c r="H91" s="29"/>
      <c r="P91" s="59"/>
    </row>
    <row r="92" spans="5:16">
      <c r="E92" s="29"/>
      <c r="G92" s="29"/>
      <c r="H92" s="29"/>
      <c r="P92" s="59"/>
    </row>
    <row r="93" spans="5:16">
      <c r="E93" s="29"/>
      <c r="G93" s="29"/>
      <c r="H93" s="29"/>
      <c r="P93" s="59"/>
    </row>
    <row r="94" spans="5:16">
      <c r="E94" s="29"/>
      <c r="G94" s="29"/>
      <c r="H94" s="29"/>
      <c r="P94" s="59"/>
    </row>
    <row r="95" spans="5:16">
      <c r="E95" s="29"/>
      <c r="G95" s="29"/>
      <c r="H95" s="29"/>
      <c r="P95" s="59"/>
    </row>
    <row r="96" spans="5:16">
      <c r="E96" s="29"/>
      <c r="G96" s="29"/>
      <c r="H96" s="29"/>
      <c r="P96" s="59"/>
    </row>
    <row r="97" spans="5:16">
      <c r="E97" s="29"/>
      <c r="G97" s="29"/>
      <c r="H97" s="29"/>
      <c r="P97" s="59"/>
    </row>
    <row r="98" spans="5:16">
      <c r="E98" s="29"/>
      <c r="G98" s="29"/>
      <c r="H98" s="29"/>
      <c r="P98" s="59"/>
    </row>
    <row r="99" spans="5:16">
      <c r="E99" s="29"/>
      <c r="G99" s="29"/>
      <c r="H99" s="29"/>
      <c r="P99" s="59"/>
    </row>
    <row r="100" spans="5:16">
      <c r="E100" s="29"/>
      <c r="G100" s="29"/>
      <c r="H100" s="29"/>
      <c r="P100" s="59"/>
    </row>
    <row r="101" spans="5:16">
      <c r="E101" s="29"/>
      <c r="G101" s="29"/>
      <c r="H101" s="29"/>
      <c r="P101" s="59"/>
    </row>
    <row r="102" spans="5:16">
      <c r="E102" s="29"/>
      <c r="G102" s="29"/>
      <c r="H102" s="29"/>
      <c r="P102" s="59"/>
    </row>
    <row r="103" spans="5:16">
      <c r="E103" s="29"/>
      <c r="G103" s="29"/>
      <c r="H103" s="29"/>
      <c r="P103" s="59"/>
    </row>
    <row r="104" spans="5:16">
      <c r="E104" s="29"/>
      <c r="G104" s="29"/>
      <c r="H104" s="29"/>
      <c r="P104" s="59"/>
    </row>
    <row r="105" spans="5:16">
      <c r="E105" s="29"/>
      <c r="G105" s="29"/>
      <c r="H105" s="29"/>
      <c r="P105" s="59"/>
    </row>
    <row r="106" spans="5:16">
      <c r="E106" s="29"/>
      <c r="G106" s="29"/>
      <c r="H106" s="29"/>
      <c r="P106" s="59"/>
    </row>
    <row r="107" spans="5:16">
      <c r="E107" s="29"/>
      <c r="G107" s="29"/>
      <c r="H107" s="29"/>
      <c r="P107" s="59"/>
    </row>
    <row r="108" spans="5:16">
      <c r="E108" s="29"/>
      <c r="G108" s="29"/>
      <c r="H108" s="29"/>
      <c r="P108" s="59"/>
    </row>
    <row r="109" spans="5:16">
      <c r="E109" s="29"/>
      <c r="G109" s="29"/>
      <c r="H109" s="29"/>
      <c r="P109" s="59"/>
    </row>
    <row r="110" spans="5:16">
      <c r="E110" s="29"/>
      <c r="G110" s="29"/>
      <c r="H110" s="29"/>
      <c r="P110" s="59"/>
    </row>
    <row r="111" spans="5:16">
      <c r="E111" s="29"/>
      <c r="G111" s="29"/>
      <c r="H111" s="29"/>
      <c r="P111" s="59"/>
    </row>
    <row r="112" spans="5:16">
      <c r="E112" s="29"/>
      <c r="G112" s="29"/>
      <c r="H112" s="29"/>
      <c r="P112" s="59"/>
    </row>
    <row r="113" spans="5:16">
      <c r="E113" s="29"/>
      <c r="G113" s="29"/>
      <c r="H113" s="29"/>
      <c r="P113" s="59"/>
    </row>
    <row r="114" spans="5:16">
      <c r="E114" s="29"/>
      <c r="G114" s="29"/>
      <c r="H114" s="29"/>
      <c r="P114" s="59"/>
    </row>
    <row r="115" spans="5:16">
      <c r="E115" s="29"/>
      <c r="G115" s="29"/>
      <c r="H115" s="29"/>
      <c r="P115" s="59"/>
    </row>
    <row r="116" spans="5:16">
      <c r="E116" s="29"/>
      <c r="G116" s="29"/>
      <c r="H116" s="29"/>
      <c r="P116" s="59"/>
    </row>
    <row r="117" spans="5:16">
      <c r="E117" s="29"/>
      <c r="G117" s="29"/>
      <c r="H117" s="29"/>
      <c r="P117" s="59"/>
    </row>
    <row r="118" spans="5:16">
      <c r="E118" s="29"/>
      <c r="G118" s="29"/>
      <c r="H118" s="29"/>
      <c r="P118" s="59"/>
    </row>
    <row r="119" spans="5:16">
      <c r="E119" s="29"/>
      <c r="G119" s="29"/>
      <c r="H119" s="29"/>
      <c r="P119" s="59"/>
    </row>
    <row r="120" spans="5:16">
      <c r="E120" s="29"/>
      <c r="G120" s="29"/>
      <c r="H120" s="29"/>
      <c r="P120" s="59"/>
    </row>
    <row r="121" spans="5:16">
      <c r="E121" s="29"/>
      <c r="G121" s="29"/>
      <c r="H121" s="29"/>
      <c r="P121" s="59"/>
    </row>
    <row r="122" spans="5:16">
      <c r="E122" s="29"/>
      <c r="G122" s="29"/>
      <c r="H122" s="29"/>
      <c r="P122" s="59"/>
    </row>
    <row r="123" spans="5:16">
      <c r="E123" s="29"/>
      <c r="G123" s="29"/>
      <c r="H123" s="29"/>
      <c r="P123" s="59"/>
    </row>
    <row r="124" spans="5:16">
      <c r="E124" s="29"/>
      <c r="G124" s="29"/>
      <c r="H124" s="29"/>
      <c r="P124" s="59"/>
    </row>
    <row r="125" spans="5:16">
      <c r="E125" s="29"/>
      <c r="G125" s="29"/>
      <c r="H125" s="29"/>
      <c r="P125" s="59"/>
    </row>
    <row r="126" spans="5:16">
      <c r="E126" s="29"/>
      <c r="G126" s="29"/>
      <c r="H126" s="29"/>
      <c r="P126" s="59"/>
    </row>
    <row r="127" spans="5:16">
      <c r="E127" s="29"/>
      <c r="G127" s="29"/>
      <c r="H127" s="29"/>
      <c r="P127" s="59"/>
    </row>
    <row r="128" spans="5:16">
      <c r="E128" s="29"/>
      <c r="G128" s="29"/>
      <c r="H128" s="29"/>
      <c r="P128" s="59"/>
    </row>
    <row r="129" spans="5:16">
      <c r="E129" s="29"/>
      <c r="G129" s="29"/>
      <c r="H129" s="29"/>
      <c r="P129" s="59"/>
    </row>
    <row r="130" spans="5:16">
      <c r="E130" s="29"/>
      <c r="G130" s="29"/>
      <c r="H130" s="29"/>
      <c r="P130" s="59"/>
    </row>
    <row r="131" spans="5:16">
      <c r="E131" s="29"/>
      <c r="G131" s="29"/>
      <c r="H131" s="29"/>
      <c r="P131" s="59"/>
    </row>
    <row r="132" spans="5:16">
      <c r="E132" s="29"/>
      <c r="G132" s="29"/>
      <c r="H132" s="29"/>
      <c r="P132" s="59"/>
    </row>
    <row r="133" spans="5:16">
      <c r="E133" s="29"/>
      <c r="G133" s="29"/>
      <c r="H133" s="29"/>
      <c r="P133" s="59"/>
    </row>
    <row r="134" spans="5:16">
      <c r="E134" s="29"/>
      <c r="G134" s="29"/>
      <c r="H134" s="29"/>
      <c r="P134" s="59"/>
    </row>
    <row r="135" spans="5:16">
      <c r="E135" s="29"/>
      <c r="G135" s="29"/>
      <c r="H135" s="29"/>
      <c r="P135" s="59"/>
    </row>
    <row r="136" spans="5:16">
      <c r="E136" s="29"/>
      <c r="G136" s="29"/>
      <c r="H136" s="29"/>
      <c r="P136" s="59"/>
    </row>
    <row r="137" spans="5:16">
      <c r="E137" s="29"/>
      <c r="G137" s="29"/>
      <c r="H137" s="29"/>
      <c r="P137" s="59"/>
    </row>
    <row r="138" spans="5:16">
      <c r="E138" s="29"/>
      <c r="G138" s="29"/>
      <c r="H138" s="29"/>
      <c r="P138" s="59"/>
    </row>
    <row r="139" spans="5:16">
      <c r="E139" s="29"/>
      <c r="G139" s="29"/>
      <c r="H139" s="29"/>
      <c r="P139" s="59"/>
    </row>
    <row r="140" spans="5:16">
      <c r="E140" s="29"/>
      <c r="G140" s="29"/>
      <c r="H140" s="29"/>
      <c r="P140" s="59"/>
    </row>
    <row r="141" spans="5:16">
      <c r="E141" s="29"/>
      <c r="G141" s="29"/>
      <c r="H141" s="29"/>
      <c r="P141" s="59"/>
    </row>
    <row r="142" spans="5:16">
      <c r="E142" s="29"/>
      <c r="G142" s="29"/>
      <c r="H142" s="29"/>
      <c r="P142" s="59"/>
    </row>
    <row r="143" spans="5:16">
      <c r="E143" s="29"/>
      <c r="G143" s="29"/>
      <c r="H143" s="29"/>
      <c r="P143" s="59"/>
    </row>
    <row r="144" spans="5:16">
      <c r="E144" s="29"/>
      <c r="G144" s="29"/>
      <c r="H144" s="29"/>
      <c r="P144" s="59"/>
    </row>
    <row r="145" spans="5:16">
      <c r="E145" s="29"/>
      <c r="G145" s="29"/>
      <c r="H145" s="29"/>
      <c r="P145" s="59"/>
    </row>
    <row r="146" spans="5:16">
      <c r="E146" s="29"/>
      <c r="G146" s="29"/>
      <c r="H146" s="29"/>
      <c r="P146" s="59"/>
    </row>
    <row r="147" spans="5:16">
      <c r="E147" s="29"/>
      <c r="G147" s="29"/>
      <c r="H147" s="29"/>
      <c r="P147" s="59"/>
    </row>
    <row r="148" spans="5:16">
      <c r="E148" s="29"/>
      <c r="G148" s="29"/>
      <c r="H148" s="29"/>
      <c r="P148" s="59"/>
    </row>
    <row r="149" spans="5:16">
      <c r="E149" s="29"/>
      <c r="G149" s="29"/>
      <c r="H149" s="29"/>
      <c r="P149" s="59"/>
    </row>
    <row r="150" spans="5:16">
      <c r="E150" s="29"/>
      <c r="G150" s="29"/>
      <c r="H150" s="29"/>
      <c r="P150" s="59"/>
    </row>
    <row r="151" spans="5:16">
      <c r="E151" s="29"/>
      <c r="G151" s="29"/>
      <c r="H151" s="29"/>
      <c r="P151" s="59"/>
    </row>
    <row r="152" spans="5:16">
      <c r="E152" s="29"/>
      <c r="G152" s="29"/>
      <c r="H152" s="29"/>
      <c r="P152" s="59"/>
    </row>
    <row r="153" spans="5:16">
      <c r="E153" s="29"/>
      <c r="G153" s="29"/>
      <c r="H153" s="29"/>
      <c r="P153" s="59"/>
    </row>
    <row r="154" spans="5:16">
      <c r="E154" s="29"/>
      <c r="G154" s="29"/>
      <c r="H154" s="29"/>
      <c r="P154" s="59"/>
    </row>
    <row r="155" spans="5:16">
      <c r="E155" s="29"/>
      <c r="G155" s="29"/>
      <c r="H155" s="29"/>
      <c r="P155" s="59"/>
    </row>
    <row r="156" spans="5:16">
      <c r="E156" s="29"/>
      <c r="G156" s="29"/>
      <c r="H156" s="29"/>
      <c r="P156" s="59"/>
    </row>
    <row r="157" spans="5:16">
      <c r="E157" s="29"/>
      <c r="G157" s="29"/>
      <c r="H157" s="29"/>
      <c r="P157" s="59"/>
    </row>
    <row r="158" spans="5:16">
      <c r="E158" s="29"/>
      <c r="G158" s="29"/>
      <c r="H158" s="29"/>
      <c r="P158" s="59"/>
    </row>
    <row r="159" spans="5:16">
      <c r="E159" s="29"/>
      <c r="G159" s="29"/>
      <c r="H159" s="29"/>
      <c r="P159" s="59"/>
    </row>
    <row r="160" spans="5:16">
      <c r="E160" s="29"/>
      <c r="G160" s="29"/>
      <c r="H160" s="29"/>
      <c r="P160" s="59"/>
    </row>
    <row r="161" spans="5:16">
      <c r="E161" s="29"/>
      <c r="G161" s="29"/>
      <c r="H161" s="29"/>
      <c r="P161" s="59"/>
    </row>
    <row r="162" spans="5:16">
      <c r="E162" s="29"/>
      <c r="G162" s="29"/>
      <c r="H162" s="29"/>
      <c r="P162" s="59"/>
    </row>
    <row r="163" spans="5:16">
      <c r="E163" s="29"/>
      <c r="G163" s="29"/>
      <c r="H163" s="29"/>
      <c r="P163" s="59"/>
    </row>
    <row r="164" spans="5:16">
      <c r="E164" s="29"/>
      <c r="G164" s="29"/>
      <c r="H164" s="29"/>
      <c r="P164" s="59"/>
    </row>
    <row r="165" spans="5:16">
      <c r="E165" s="29"/>
      <c r="G165" s="29"/>
      <c r="H165" s="29"/>
      <c r="P165" s="59"/>
    </row>
    <row r="166" spans="5:16">
      <c r="E166" s="29"/>
      <c r="G166" s="29"/>
      <c r="H166" s="29"/>
      <c r="P166" s="59"/>
    </row>
    <row r="167" spans="5:16">
      <c r="E167" s="29"/>
      <c r="G167" s="29"/>
      <c r="H167" s="29"/>
      <c r="P167" s="59"/>
    </row>
    <row r="168" spans="5:16">
      <c r="E168" s="29"/>
      <c r="G168" s="29"/>
      <c r="H168" s="29"/>
      <c r="P168" s="59"/>
    </row>
    <row r="169" spans="5:16">
      <c r="E169" s="29"/>
      <c r="G169" s="29"/>
      <c r="H169" s="29"/>
      <c r="P169" s="59"/>
    </row>
    <row r="170" spans="5:16">
      <c r="E170" s="29"/>
      <c r="G170" s="29"/>
      <c r="H170" s="29"/>
      <c r="P170" s="59"/>
    </row>
    <row r="171" spans="5:16">
      <c r="E171" s="29"/>
      <c r="G171" s="29"/>
      <c r="H171" s="29"/>
      <c r="P171" s="59"/>
    </row>
    <row r="172" spans="5:16">
      <c r="E172" s="29"/>
      <c r="G172" s="29"/>
      <c r="H172" s="29"/>
      <c r="P172" s="59"/>
    </row>
    <row r="173" spans="5:16">
      <c r="E173" s="29"/>
      <c r="G173" s="29"/>
      <c r="H173" s="29"/>
      <c r="P173" s="59"/>
    </row>
    <row r="174" spans="5:16">
      <c r="E174" s="29"/>
      <c r="G174" s="29"/>
      <c r="H174" s="29"/>
      <c r="P174" s="59"/>
    </row>
    <row r="175" spans="5:16">
      <c r="E175" s="29"/>
      <c r="G175" s="29"/>
      <c r="H175" s="29"/>
      <c r="P175" s="59"/>
    </row>
    <row r="176" spans="5:16">
      <c r="E176" s="29"/>
      <c r="G176" s="29"/>
      <c r="H176" s="29"/>
      <c r="P176" s="59"/>
    </row>
    <row r="177" spans="5:16">
      <c r="E177" s="29"/>
      <c r="G177" s="29"/>
      <c r="H177" s="29"/>
      <c r="P177" s="59"/>
    </row>
    <row r="178" spans="5:16">
      <c r="E178" s="29"/>
      <c r="G178" s="29"/>
      <c r="H178" s="29"/>
      <c r="P178" s="59"/>
    </row>
    <row r="179" spans="5:16">
      <c r="E179" s="29"/>
      <c r="G179" s="29"/>
      <c r="H179" s="29"/>
      <c r="P179" s="59"/>
    </row>
    <row r="180" spans="5:16">
      <c r="E180" s="29"/>
      <c r="G180" s="29"/>
      <c r="H180" s="29"/>
      <c r="P180" s="59"/>
    </row>
    <row r="181" spans="5:16">
      <c r="E181" s="29"/>
      <c r="G181" s="29"/>
      <c r="H181" s="29"/>
      <c r="P181" s="59"/>
    </row>
    <row r="182" spans="5:16">
      <c r="E182" s="29"/>
      <c r="G182" s="29"/>
      <c r="H182" s="29"/>
      <c r="P182" s="59"/>
    </row>
    <row r="183" spans="5:16">
      <c r="E183" s="29"/>
      <c r="G183" s="29"/>
      <c r="H183" s="29"/>
      <c r="P183" s="59"/>
    </row>
    <row r="184" spans="5:16">
      <c r="E184" s="29"/>
      <c r="G184" s="29"/>
      <c r="H184" s="29"/>
      <c r="P184" s="59"/>
    </row>
    <row r="185" spans="5:16">
      <c r="E185" s="29"/>
      <c r="G185" s="29"/>
      <c r="H185" s="29"/>
      <c r="P185" s="59"/>
    </row>
    <row r="186" spans="5:16">
      <c r="E186" s="29"/>
      <c r="G186" s="29"/>
      <c r="H186" s="29"/>
      <c r="P186" s="59"/>
    </row>
    <row r="187" spans="5:16">
      <c r="E187" s="29"/>
      <c r="G187" s="29"/>
      <c r="H187" s="29"/>
      <c r="P187" s="59"/>
    </row>
    <row r="188" spans="5:16">
      <c r="E188" s="29"/>
      <c r="G188" s="29"/>
      <c r="H188" s="29"/>
      <c r="P188" s="59"/>
    </row>
    <row r="189" spans="5:16">
      <c r="E189" s="29"/>
      <c r="G189" s="29"/>
      <c r="H189" s="29"/>
      <c r="P189" s="59"/>
    </row>
    <row r="190" spans="5:16">
      <c r="E190" s="29"/>
      <c r="G190" s="29"/>
      <c r="H190" s="29"/>
      <c r="P190" s="59"/>
    </row>
    <row r="191" spans="5:16">
      <c r="E191" s="29"/>
      <c r="G191" s="29"/>
      <c r="H191" s="29"/>
      <c r="P191" s="59"/>
    </row>
    <row r="192" spans="5:16">
      <c r="E192" s="29"/>
      <c r="G192" s="29"/>
      <c r="H192" s="29"/>
      <c r="P192" s="59"/>
    </row>
    <row r="193" spans="5:16">
      <c r="E193" s="29"/>
      <c r="G193" s="29"/>
      <c r="H193" s="29"/>
      <c r="P193" s="59"/>
    </row>
    <row r="194" spans="5:16">
      <c r="E194" s="29"/>
      <c r="G194" s="29"/>
      <c r="H194" s="29"/>
      <c r="P194" s="59"/>
    </row>
    <row r="195" spans="5:16">
      <c r="E195" s="29"/>
      <c r="G195" s="29"/>
      <c r="H195" s="29"/>
      <c r="P195" s="59"/>
    </row>
    <row r="196" spans="5:16">
      <c r="E196" s="29"/>
      <c r="G196" s="29"/>
      <c r="H196" s="29"/>
      <c r="P196" s="59"/>
    </row>
    <row r="197" spans="5:16">
      <c r="E197" s="29"/>
      <c r="G197" s="29"/>
      <c r="H197" s="29"/>
      <c r="P197" s="59"/>
    </row>
    <row r="198" spans="5:16">
      <c r="E198" s="29"/>
      <c r="G198" s="29"/>
      <c r="H198" s="29"/>
      <c r="P198" s="59"/>
    </row>
    <row r="199" spans="5:16">
      <c r="E199" s="29"/>
      <c r="G199" s="29"/>
      <c r="H199" s="29"/>
      <c r="P199" s="59"/>
    </row>
    <row r="200" spans="5:16">
      <c r="E200" s="29"/>
      <c r="G200" s="29"/>
      <c r="H200" s="29"/>
      <c r="P200" s="59"/>
    </row>
    <row r="201" spans="5:16">
      <c r="E201" s="29"/>
      <c r="G201" s="29"/>
      <c r="H201" s="29"/>
      <c r="P201" s="59"/>
    </row>
    <row r="202" spans="5:16">
      <c r="E202" s="29"/>
      <c r="G202" s="29"/>
      <c r="H202" s="29"/>
      <c r="P202" s="59"/>
    </row>
    <row r="203" spans="5:16">
      <c r="E203" s="29"/>
      <c r="G203" s="29"/>
      <c r="H203" s="29"/>
      <c r="P203" s="59"/>
    </row>
    <row r="204" spans="5:16">
      <c r="E204" s="29"/>
      <c r="G204" s="29"/>
      <c r="H204" s="29"/>
      <c r="P204" s="59"/>
    </row>
    <row r="205" spans="5:16">
      <c r="E205" s="29"/>
      <c r="G205" s="29"/>
      <c r="H205" s="29"/>
      <c r="P205" s="59"/>
    </row>
    <row r="206" spans="5:16">
      <c r="E206" s="29"/>
      <c r="G206" s="29"/>
      <c r="H206" s="29"/>
      <c r="P206" s="59"/>
    </row>
    <row r="207" spans="5:16">
      <c r="E207" s="29"/>
      <c r="G207" s="29"/>
      <c r="H207" s="29"/>
      <c r="P207" s="59"/>
    </row>
    <row r="208" spans="5:16">
      <c r="E208" s="29"/>
      <c r="G208" s="29"/>
      <c r="H208" s="29"/>
      <c r="P208" s="59"/>
    </row>
    <row r="209" spans="5:16">
      <c r="E209" s="29"/>
      <c r="G209" s="29"/>
      <c r="H209" s="29"/>
      <c r="P209" s="59"/>
    </row>
    <row r="210" spans="5:16">
      <c r="E210" s="29"/>
      <c r="G210" s="29"/>
      <c r="H210" s="29"/>
      <c r="P210" s="59"/>
    </row>
    <row r="211" spans="5:16">
      <c r="E211" s="29"/>
      <c r="G211" s="29"/>
      <c r="H211" s="29"/>
      <c r="P211" s="59"/>
    </row>
    <row r="212" spans="5:16">
      <c r="E212" s="29"/>
      <c r="G212" s="29"/>
      <c r="H212" s="29"/>
      <c r="P212" s="59"/>
    </row>
    <row r="213" spans="5:16">
      <c r="E213" s="29"/>
      <c r="G213" s="29"/>
      <c r="H213" s="29"/>
      <c r="P213" s="59"/>
    </row>
    <row r="214" spans="5:16">
      <c r="E214" s="29"/>
      <c r="G214" s="29"/>
      <c r="H214" s="29"/>
    </row>
    <row r="215" spans="5:16">
      <c r="E215" s="29"/>
      <c r="G215" s="29"/>
      <c r="H215" s="29"/>
    </row>
    <row r="216" spans="5:16">
      <c r="E216" s="29"/>
      <c r="G216" s="29"/>
      <c r="H216" s="29"/>
    </row>
    <row r="217" spans="5:16">
      <c r="E217" s="29"/>
      <c r="G217" s="29"/>
      <c r="H217" s="29"/>
    </row>
    <row r="218" spans="5:16">
      <c r="E218" s="29"/>
      <c r="G218" s="29"/>
      <c r="H218" s="29"/>
    </row>
    <row r="219" spans="5:16">
      <c r="E219" s="29"/>
      <c r="G219" s="29"/>
      <c r="H219" s="29"/>
    </row>
    <row r="220" spans="5:16">
      <c r="E220" s="29"/>
      <c r="G220" s="29"/>
      <c r="H220" s="29"/>
    </row>
    <row r="221" spans="5:16">
      <c r="E221" s="29"/>
      <c r="G221" s="29"/>
      <c r="H221" s="29"/>
    </row>
    <row r="222" spans="5:16">
      <c r="E222" s="29"/>
      <c r="G222" s="29"/>
      <c r="H222" s="29"/>
    </row>
    <row r="223" spans="5:16">
      <c r="E223" s="29"/>
      <c r="G223" s="29"/>
    </row>
    <row r="224" spans="5:16">
      <c r="E224" s="29"/>
    </row>
    <row r="225" spans="5:5">
      <c r="E225" s="29"/>
    </row>
  </sheetData>
  <sheetProtection algorithmName="SHA-512" hashValue="DD2LWytyCIaqjnv0FZ9f8kWUpUqkCYeZ5jAuQ5Xefej+GN3/S91OOkC1tS7PZ5p08LrIpmTvvCTh5AjGzDVOOQ==" saltValue="DFuttSH8uw+zOMeVHY4U8g==" spinCount="100000" sheet="1" objects="1" scenarios="1" selectLockedCells="1"/>
  <mergeCells count="85">
    <mergeCell ref="G53:H53"/>
    <mergeCell ref="E25:F25"/>
    <mergeCell ref="E26:F26"/>
    <mergeCell ref="E31:F31"/>
    <mergeCell ref="F36:G36"/>
    <mergeCell ref="E37:F37"/>
    <mergeCell ref="E43:F43"/>
    <mergeCell ref="E44:F44"/>
    <mergeCell ref="A1:P1"/>
    <mergeCell ref="A2:P2"/>
    <mergeCell ref="A3:A11"/>
    <mergeCell ref="C3:N3"/>
    <mergeCell ref="P3:P20"/>
    <mergeCell ref="C4:C9"/>
    <mergeCell ref="E4:M4"/>
    <mergeCell ref="D5:E9"/>
    <mergeCell ref="F5:G5"/>
    <mergeCell ref="H5:J5"/>
    <mergeCell ref="I10:K10"/>
    <mergeCell ref="N5:O9"/>
    <mergeCell ref="F6:G6"/>
    <mergeCell ref="H6:J6"/>
    <mergeCell ref="F7:G7"/>
    <mergeCell ref="H7:J7"/>
    <mergeCell ref="F8:G8"/>
    <mergeCell ref="H8:J8"/>
    <mergeCell ref="F9:G9"/>
    <mergeCell ref="H9:J9"/>
    <mergeCell ref="I17:O17"/>
    <mergeCell ref="I21:O21"/>
    <mergeCell ref="L10:O10"/>
    <mergeCell ref="C12:F12"/>
    <mergeCell ref="I12:O12"/>
    <mergeCell ref="E13:F13"/>
    <mergeCell ref="E14:F14"/>
    <mergeCell ref="E15:F15"/>
    <mergeCell ref="E16:F16"/>
    <mergeCell ref="C10:C11"/>
    <mergeCell ref="D10:D11"/>
    <mergeCell ref="E10:F11"/>
    <mergeCell ref="G10:G11"/>
    <mergeCell ref="H10:H11"/>
    <mergeCell ref="H13:H16"/>
    <mergeCell ref="H18:H20"/>
    <mergeCell ref="I33:O33"/>
    <mergeCell ref="E34:F34"/>
    <mergeCell ref="G29:G32"/>
    <mergeCell ref="E22:F22"/>
    <mergeCell ref="E23:F23"/>
    <mergeCell ref="E24:F24"/>
    <mergeCell ref="E27:F27"/>
    <mergeCell ref="I28:O28"/>
    <mergeCell ref="E29:F29"/>
    <mergeCell ref="H22:H27"/>
    <mergeCell ref="I40:O40"/>
    <mergeCell ref="P40:P51"/>
    <mergeCell ref="E41:F41"/>
    <mergeCell ref="E42:F42"/>
    <mergeCell ref="E45:F45"/>
    <mergeCell ref="E46:F46"/>
    <mergeCell ref="I47:O47"/>
    <mergeCell ref="E48:F48"/>
    <mergeCell ref="E49:F49"/>
    <mergeCell ref="E50:F50"/>
    <mergeCell ref="E51:F51"/>
    <mergeCell ref="B10:B11"/>
    <mergeCell ref="E20:F20"/>
    <mergeCell ref="E19:F19"/>
    <mergeCell ref="G18:G20"/>
    <mergeCell ref="G13:G16"/>
    <mergeCell ref="C17:F17"/>
    <mergeCell ref="E18:F18"/>
    <mergeCell ref="A12:A20"/>
    <mergeCell ref="C21:F21"/>
    <mergeCell ref="A48:A51"/>
    <mergeCell ref="G52:H52"/>
    <mergeCell ref="G22:G27"/>
    <mergeCell ref="C47:F47"/>
    <mergeCell ref="E35:F35"/>
    <mergeCell ref="E38:F38"/>
    <mergeCell ref="E39:F39"/>
    <mergeCell ref="C40:F40"/>
    <mergeCell ref="E30:F30"/>
    <mergeCell ref="E32:F32"/>
    <mergeCell ref="C33:F33"/>
  </mergeCells>
  <conditionalFormatting sqref="O13:O16 O18:O20">
    <cfRule type="containsText" dxfId="3254" priority="422" operator="containsText" text="غير مكتمل">
      <formula>NOT(ISERROR(SEARCH("غير مكتمل",O13)))</formula>
    </cfRule>
    <cfRule type="containsText" dxfId="3253" priority="423" operator="containsText" text="مكتمل">
      <formula>NOT(ISERROR(SEARCH("مكتمل",O13)))</formula>
    </cfRule>
  </conditionalFormatting>
  <conditionalFormatting sqref="F6">
    <cfRule type="cellIs" dxfId="3252" priority="393" stopIfTrue="1" operator="equal">
      <formula>0.8</formula>
    </cfRule>
    <cfRule type="cellIs" dxfId="3251" priority="394" stopIfTrue="1" operator="greaterThan">
      <formula>0.8</formula>
    </cfRule>
  </conditionalFormatting>
  <conditionalFormatting sqref="F8">
    <cfRule type="cellIs" dxfId="3250" priority="397" stopIfTrue="1" operator="lessThan">
      <formula>0.5</formula>
    </cfRule>
  </conditionalFormatting>
  <conditionalFormatting sqref="F7">
    <cfRule type="cellIs" dxfId="3249" priority="395" stopIfTrue="1" operator="greaterThan">
      <formula>0.5</formula>
    </cfRule>
    <cfRule type="cellIs" dxfId="3248" priority="396" stopIfTrue="1" operator="equal">
      <formula>0.5</formula>
    </cfRule>
  </conditionalFormatting>
  <conditionalFormatting sqref="O22 O29">
    <cfRule type="containsText" dxfId="3247" priority="381" operator="containsText" text="غير مكتمل">
      <formula>NOT(ISERROR(SEARCH("غير مكتمل",O22)))</formula>
    </cfRule>
    <cfRule type="containsText" dxfId="3246" priority="382" operator="containsText" text="مكتمل">
      <formula>NOT(ISERROR(SEARCH("مكتمل",O22)))</formula>
    </cfRule>
  </conditionalFormatting>
  <conditionalFormatting sqref="H40">
    <cfRule type="containsText" dxfId="3245" priority="368" operator="containsText" text="NOT MET">
      <formula>NOT(ISERROR(SEARCH("NOT MET",H40)))</formula>
    </cfRule>
    <cfRule type="containsText" dxfId="3244" priority="369" operator="containsText" text="PARTIAL MET">
      <formula>NOT(ISERROR(SEARCH("PARTIAL MET",H40)))</formula>
    </cfRule>
    <cfRule type="containsText" dxfId="3243" priority="370" operator="containsText" text="MET">
      <formula>NOT(ISERROR(SEARCH("MET",H40)))</formula>
    </cfRule>
    <cfRule type="containsText" dxfId="3242" priority="371" operator="containsText" text="NOT MET">
      <formula>NOT(ISERROR(SEARCH("NOT MET",H40)))</formula>
    </cfRule>
    <cfRule type="containsText" dxfId="3241" priority="372" operator="containsText" text="PARTIAL MET">
      <formula>NOT(ISERROR(SEARCH("PARTIAL MET",H40)))</formula>
    </cfRule>
    <cfRule type="containsText" dxfId="3240" priority="373" operator="containsText" text="MET">
      <formula>NOT(ISERROR(SEARCH("MET",H40)))</formula>
    </cfRule>
  </conditionalFormatting>
  <conditionalFormatting sqref="O41">
    <cfRule type="containsText" dxfId="3239" priority="366" operator="containsText" text="غير مكتمل">
      <formula>NOT(ISERROR(SEARCH("غير مكتمل",O41)))</formula>
    </cfRule>
    <cfRule type="containsText" dxfId="3238" priority="367" operator="containsText" text="مكتمل">
      <formula>NOT(ISERROR(SEARCH("مكتمل",O41)))</formula>
    </cfRule>
  </conditionalFormatting>
  <conditionalFormatting sqref="G53">
    <cfRule type="containsText" dxfId="3237" priority="286" operator="containsText" text="N/A">
      <formula>NOT(ISERROR(SEARCH("N/A",G53)))</formula>
    </cfRule>
    <cfRule type="cellIs" dxfId="3236" priority="287" operator="equal">
      <formula>0.8</formula>
    </cfRule>
    <cfRule type="cellIs" dxfId="3235" priority="288" operator="greaterThan">
      <formula>0.8</formula>
    </cfRule>
    <cfRule type="cellIs" dxfId="3234" priority="289" operator="greaterThan">
      <formula>0.5</formula>
    </cfRule>
    <cfRule type="cellIs" dxfId="3233" priority="290" operator="equal">
      <formula>0.5</formula>
    </cfRule>
    <cfRule type="cellIs" dxfId="3232" priority="291" operator="lessThan">
      <formula>0.5</formula>
    </cfRule>
  </conditionalFormatting>
  <conditionalFormatting sqref="G12">
    <cfRule type="containsText" dxfId="3231" priority="261" operator="containsText" text="N/A">
      <formula>NOT(ISERROR(SEARCH("N/A",G12)))</formula>
    </cfRule>
    <cfRule type="cellIs" dxfId="3230" priority="262" operator="equal">
      <formula>0.8</formula>
    </cfRule>
    <cfRule type="cellIs" dxfId="3229" priority="263" operator="greaterThan">
      <formula>0.8</formula>
    </cfRule>
    <cfRule type="cellIs" dxfId="3228" priority="264" operator="greaterThan">
      <formula>0.5</formula>
    </cfRule>
    <cfRule type="cellIs" dxfId="3227" priority="265" operator="equal">
      <formula>0.5</formula>
    </cfRule>
    <cfRule type="cellIs" dxfId="3226" priority="266" operator="lessThan">
      <formula>0.5</formula>
    </cfRule>
  </conditionalFormatting>
  <conditionalFormatting sqref="H12">
    <cfRule type="containsText" dxfId="3225" priority="254" operator="containsText" text="NOT MET">
      <formula>NOT(ISERROR(SEARCH("NOT MET",H12)))</formula>
    </cfRule>
    <cfRule type="containsText" dxfId="3224" priority="255" operator="containsText" text="PARTIAL MET">
      <formula>NOT(ISERROR(SEARCH("PARTIAL MET",H12)))</formula>
    </cfRule>
    <cfRule type="containsText" dxfId="3223" priority="256" operator="containsText" text="MET">
      <formula>NOT(ISERROR(SEARCH("MET",H12)))</formula>
    </cfRule>
    <cfRule type="containsText" dxfId="3222" priority="257" operator="containsText" text="NOT MET">
      <formula>NOT(ISERROR(SEARCH("NOT MET",H12)))</formula>
    </cfRule>
    <cfRule type="containsText" dxfId="3221" priority="258" operator="containsText" text="PARTIAL MET">
      <formula>NOT(ISERROR(SEARCH("PARTIAL MET",H12)))</formula>
    </cfRule>
    <cfRule type="containsText" dxfId="3220" priority="259" operator="containsText" text="MET">
      <formula>NOT(ISERROR(SEARCH("MET",H12)))</formula>
    </cfRule>
  </conditionalFormatting>
  <conditionalFormatting sqref="G17">
    <cfRule type="containsText" dxfId="3219" priority="248" operator="containsText" text="N/A">
      <formula>NOT(ISERROR(SEARCH("N/A",G17)))</formula>
    </cfRule>
    <cfRule type="cellIs" dxfId="3218" priority="249" operator="equal">
      <formula>0.8</formula>
    </cfRule>
    <cfRule type="cellIs" dxfId="3217" priority="250" operator="greaterThan">
      <formula>0.8</formula>
    </cfRule>
    <cfRule type="cellIs" dxfId="3216" priority="251" operator="greaterThan">
      <formula>0.5</formula>
    </cfRule>
    <cfRule type="cellIs" dxfId="3215" priority="252" operator="equal">
      <formula>0.5</formula>
    </cfRule>
    <cfRule type="cellIs" dxfId="3214" priority="253" operator="lessThan">
      <formula>0.5</formula>
    </cfRule>
  </conditionalFormatting>
  <conditionalFormatting sqref="G28">
    <cfRule type="containsText" dxfId="3213" priority="230" operator="containsText" text="N/A">
      <formula>NOT(ISERROR(SEARCH("N/A",G28)))</formula>
    </cfRule>
    <cfRule type="cellIs" dxfId="3212" priority="231" operator="equal">
      <formula>0.8</formula>
    </cfRule>
    <cfRule type="cellIs" dxfId="3211" priority="232" operator="greaterThan">
      <formula>0.8</formula>
    </cfRule>
    <cfRule type="cellIs" dxfId="3210" priority="233" operator="greaterThan">
      <formula>0.5</formula>
    </cfRule>
    <cfRule type="cellIs" dxfId="3209" priority="234" operator="equal">
      <formula>0.5</formula>
    </cfRule>
    <cfRule type="cellIs" dxfId="3208" priority="235" operator="lessThan">
      <formula>0.5</formula>
    </cfRule>
  </conditionalFormatting>
  <conditionalFormatting sqref="G21">
    <cfRule type="containsText" dxfId="3207" priority="224" operator="containsText" text="N/A">
      <formula>NOT(ISERROR(SEARCH("N/A",G21)))</formula>
    </cfRule>
    <cfRule type="cellIs" dxfId="3206" priority="225" operator="equal">
      <formula>0.8</formula>
    </cfRule>
    <cfRule type="cellIs" dxfId="3205" priority="226" operator="greaterThan">
      <formula>0.8</formula>
    </cfRule>
    <cfRule type="cellIs" dxfId="3204" priority="227" operator="greaterThan">
      <formula>0.5</formula>
    </cfRule>
    <cfRule type="cellIs" dxfId="3203" priority="228" operator="equal">
      <formula>0.5</formula>
    </cfRule>
    <cfRule type="cellIs" dxfId="3202" priority="229" operator="lessThan">
      <formula>0.5</formula>
    </cfRule>
  </conditionalFormatting>
  <conditionalFormatting sqref="G33">
    <cfRule type="containsText" dxfId="3201" priority="218" operator="containsText" text="N/A">
      <formula>NOT(ISERROR(SEARCH("N/A",G33)))</formula>
    </cfRule>
    <cfRule type="cellIs" dxfId="3200" priority="219" operator="equal">
      <formula>0.8</formula>
    </cfRule>
    <cfRule type="cellIs" dxfId="3199" priority="220" operator="greaterThan">
      <formula>0.8</formula>
    </cfRule>
    <cfRule type="cellIs" dxfId="3198" priority="221" operator="greaterThan">
      <formula>0.5</formula>
    </cfRule>
    <cfRule type="cellIs" dxfId="3197" priority="222" operator="equal">
      <formula>0.5</formula>
    </cfRule>
    <cfRule type="cellIs" dxfId="3196" priority="223" operator="lessThan">
      <formula>0.5</formula>
    </cfRule>
  </conditionalFormatting>
  <conditionalFormatting sqref="H47">
    <cfRule type="containsText" dxfId="3195" priority="205" operator="containsText" text="NOT MET">
      <formula>NOT(ISERROR(SEARCH("NOT MET",H47)))</formula>
    </cfRule>
    <cfRule type="containsText" dxfId="3194" priority="206" operator="containsText" text="PARTIAL MET">
      <formula>NOT(ISERROR(SEARCH("PARTIAL MET",H47)))</formula>
    </cfRule>
    <cfRule type="containsText" dxfId="3193" priority="207" operator="containsText" text="MET">
      <formula>NOT(ISERROR(SEARCH("MET",H47)))</formula>
    </cfRule>
    <cfRule type="containsText" dxfId="3192" priority="208" operator="containsText" text="NOT MET">
      <formula>NOT(ISERROR(SEARCH("NOT MET",H47)))</formula>
    </cfRule>
    <cfRule type="containsText" dxfId="3191" priority="209" operator="containsText" text="PARTIAL MET">
      <formula>NOT(ISERROR(SEARCH("PARTIAL MET",H47)))</formula>
    </cfRule>
    <cfRule type="containsText" dxfId="3190" priority="210" operator="containsText" text="MET">
      <formula>NOT(ISERROR(SEARCH("MET",H47)))</formula>
    </cfRule>
  </conditionalFormatting>
  <conditionalFormatting sqref="G40">
    <cfRule type="containsText" dxfId="3189" priority="199" operator="containsText" text="N/A">
      <formula>NOT(ISERROR(SEARCH("N/A",G40)))</formula>
    </cfRule>
    <cfRule type="cellIs" dxfId="3188" priority="200" operator="equal">
      <formula>0.8</formula>
    </cfRule>
    <cfRule type="cellIs" dxfId="3187" priority="201" operator="greaterThan">
      <formula>0.8</formula>
    </cfRule>
    <cfRule type="cellIs" dxfId="3186" priority="202" operator="greaterThan">
      <formula>0.5</formula>
    </cfRule>
    <cfRule type="cellIs" dxfId="3185" priority="203" operator="equal">
      <formula>0.5</formula>
    </cfRule>
    <cfRule type="cellIs" dxfId="3184" priority="204" operator="lessThan">
      <formula>0.5</formula>
    </cfRule>
  </conditionalFormatting>
  <conditionalFormatting sqref="G47">
    <cfRule type="containsText" dxfId="3183" priority="179" operator="containsText" text="N/A">
      <formula>NOT(ISERROR(SEARCH("N/A",G47)))</formula>
    </cfRule>
    <cfRule type="cellIs" dxfId="3182" priority="180" operator="equal">
      <formula>0.8</formula>
    </cfRule>
    <cfRule type="cellIs" dxfId="3181" priority="181" operator="greaterThan">
      <formula>0.8</formula>
    </cfRule>
    <cfRule type="cellIs" dxfId="3180" priority="182" operator="greaterThan">
      <formula>0.5</formula>
    </cfRule>
    <cfRule type="cellIs" dxfId="3179" priority="183" operator="equal">
      <formula>0.5</formula>
    </cfRule>
    <cfRule type="cellIs" dxfId="3178" priority="184" operator="lessThan">
      <formula>0.5</formula>
    </cfRule>
  </conditionalFormatting>
  <conditionalFormatting sqref="H33">
    <cfRule type="containsText" dxfId="3177" priority="125" operator="containsText" text="NOT MET">
      <formula>NOT(ISERROR(SEARCH("NOT MET",H33)))</formula>
    </cfRule>
    <cfRule type="containsText" dxfId="3176" priority="126" operator="containsText" text="PARTIAL MET">
      <formula>NOT(ISERROR(SEARCH("PARTIAL MET",H33)))</formula>
    </cfRule>
    <cfRule type="containsText" dxfId="3175" priority="127" operator="containsText" text="MET">
      <formula>NOT(ISERROR(SEARCH("MET",H33)))</formula>
    </cfRule>
    <cfRule type="containsText" dxfId="3174" priority="128" operator="containsText" text="NOT MET">
      <formula>NOT(ISERROR(SEARCH("NOT MET",H33)))</formula>
    </cfRule>
    <cfRule type="containsText" dxfId="3173" priority="129" operator="containsText" text="PARTIAL MET">
      <formula>NOT(ISERROR(SEARCH("PARTIAL MET",H33)))</formula>
    </cfRule>
    <cfRule type="containsText" dxfId="3172" priority="130" operator="containsText" text="MET">
      <formula>NOT(ISERROR(SEARCH("MET",H33)))</formula>
    </cfRule>
  </conditionalFormatting>
  <conditionalFormatting sqref="H17">
    <cfRule type="containsText" dxfId="3171" priority="146" operator="containsText" text="NOT MET">
      <formula>NOT(ISERROR(SEARCH("NOT MET",H17)))</formula>
    </cfRule>
    <cfRule type="containsText" dxfId="3170" priority="147" operator="containsText" text="PARTIAL MET">
      <formula>NOT(ISERROR(SEARCH("PARTIAL MET",H17)))</formula>
    </cfRule>
    <cfRule type="containsText" dxfId="3169" priority="148" operator="containsText" text="MET">
      <formula>NOT(ISERROR(SEARCH("MET",H17)))</formula>
    </cfRule>
    <cfRule type="containsText" dxfId="3168" priority="149" operator="containsText" text="NOT MET">
      <formula>NOT(ISERROR(SEARCH("NOT MET",H17)))</formula>
    </cfRule>
    <cfRule type="containsText" dxfId="3167" priority="150" operator="containsText" text="PARTIAL MET">
      <formula>NOT(ISERROR(SEARCH("PARTIAL MET",H17)))</formula>
    </cfRule>
    <cfRule type="containsText" dxfId="3166" priority="151" operator="containsText" text="MET">
      <formula>NOT(ISERROR(SEARCH("MET",H17)))</formula>
    </cfRule>
  </conditionalFormatting>
  <conditionalFormatting sqref="H21">
    <cfRule type="containsText" dxfId="3165" priority="139" operator="containsText" text="NOT MET">
      <formula>NOT(ISERROR(SEARCH("NOT MET",H21)))</formula>
    </cfRule>
    <cfRule type="containsText" dxfId="3164" priority="140" operator="containsText" text="PARTIAL MET">
      <formula>NOT(ISERROR(SEARCH("PARTIAL MET",H21)))</formula>
    </cfRule>
    <cfRule type="containsText" dxfId="3163" priority="141" operator="containsText" text="MET">
      <formula>NOT(ISERROR(SEARCH("MET",H21)))</formula>
    </cfRule>
    <cfRule type="containsText" dxfId="3162" priority="142" operator="containsText" text="NOT MET">
      <formula>NOT(ISERROR(SEARCH("NOT MET",H21)))</formula>
    </cfRule>
    <cfRule type="containsText" dxfId="3161" priority="143" operator="containsText" text="PARTIAL MET">
      <formula>NOT(ISERROR(SEARCH("PARTIAL MET",H21)))</formula>
    </cfRule>
    <cfRule type="containsText" dxfId="3160" priority="144" operator="containsText" text="MET">
      <formula>NOT(ISERROR(SEARCH("MET",H21)))</formula>
    </cfRule>
  </conditionalFormatting>
  <conditionalFormatting sqref="H28">
    <cfRule type="containsText" dxfId="3159" priority="132" operator="containsText" text="NOT MET">
      <formula>NOT(ISERROR(SEARCH("NOT MET",H28)))</formula>
    </cfRule>
    <cfRule type="containsText" dxfId="3158" priority="133" operator="containsText" text="PARTIAL MET">
      <formula>NOT(ISERROR(SEARCH("PARTIAL MET",H28)))</formula>
    </cfRule>
    <cfRule type="containsText" dxfId="3157" priority="134" operator="containsText" text="MET">
      <formula>NOT(ISERROR(SEARCH("MET",H28)))</formula>
    </cfRule>
    <cfRule type="containsText" dxfId="3156" priority="135" operator="containsText" text="NOT MET">
      <formula>NOT(ISERROR(SEARCH("NOT MET",H28)))</formula>
    </cfRule>
    <cfRule type="containsText" dxfId="3155" priority="136" operator="containsText" text="PARTIAL MET">
      <formula>NOT(ISERROR(SEARCH("PARTIAL MET",H28)))</formula>
    </cfRule>
    <cfRule type="containsText" dxfId="3154" priority="137" operator="containsText" text="MET">
      <formula>NOT(ISERROR(SEARCH("MET",H28)))</formula>
    </cfRule>
  </conditionalFormatting>
  <conditionalFormatting sqref="D13:D16">
    <cfRule type="colorScale" priority="111">
      <colorScale>
        <cfvo type="num" val="0"/>
        <cfvo type="num" val="1"/>
        <cfvo type="num" val="2"/>
        <color rgb="FFFF0000"/>
        <color rgb="FFFFFF00"/>
        <color rgb="FF057D19"/>
      </colorScale>
    </cfRule>
    <cfRule type="cellIs" dxfId="3153" priority="112" operator="equal">
      <formula>1</formula>
    </cfRule>
    <cfRule type="cellIs" dxfId="3152" priority="113" operator="equal">
      <formula>2</formula>
    </cfRule>
    <cfRule type="cellIs" dxfId="3151" priority="114" operator="equal">
      <formula>3</formula>
    </cfRule>
    <cfRule type="cellIs" dxfId="3150" priority="115" operator="equal">
      <formula>2</formula>
    </cfRule>
    <cfRule type="cellIs" dxfId="3149" priority="116" operator="equal">
      <formula>1</formula>
    </cfRule>
    <cfRule type="cellIs" dxfId="3148" priority="117" operator="equal">
      <formula>0</formula>
    </cfRule>
    <cfRule type="cellIs" dxfId="3147" priority="118" operator="equal">
      <formula>1</formula>
    </cfRule>
    <cfRule type="cellIs" dxfId="3146" priority="119" operator="equal">
      <formula>2</formula>
    </cfRule>
    <cfRule type="cellIs" dxfId="3145" priority="120" operator="equal">
      <formula>3</formula>
    </cfRule>
  </conditionalFormatting>
  <conditionalFormatting sqref="D13:D16">
    <cfRule type="colorScale" priority="121">
      <colorScale>
        <cfvo type="num" val="0"/>
        <cfvo type="percentile" val="50"/>
        <cfvo type="max"/>
        <color rgb="FFF8696B"/>
        <color rgb="FFFFEB84"/>
        <color rgb="FF63BE7B"/>
      </colorScale>
    </cfRule>
    <cfRule type="colorScale" priority="122">
      <colorScale>
        <cfvo type="percent" val="&quot;*&quot;"/>
        <cfvo type="percentile" val="50"/>
        <cfvo type="max"/>
        <color theme="6"/>
        <color rgb="FFFFEB84"/>
        <color rgb="FF63BE7B"/>
      </colorScale>
    </cfRule>
    <cfRule type="colorScale" priority="123">
      <colorScale>
        <cfvo type="num" val="0"/>
        <cfvo type="num" val="1"/>
        <cfvo type="num" val="2"/>
        <color theme="2" tint="-0.749992370372631"/>
        <color theme="3"/>
        <color theme="7"/>
      </colorScale>
    </cfRule>
    <cfRule type="expression" dxfId="3144" priority="124">
      <formula>3</formula>
    </cfRule>
  </conditionalFormatting>
  <conditionalFormatting sqref="D18:D20">
    <cfRule type="colorScale" priority="97">
      <colorScale>
        <cfvo type="num" val="0"/>
        <cfvo type="num" val="1"/>
        <cfvo type="num" val="2"/>
        <color rgb="FFFF0000"/>
        <color rgb="FFFFFF00"/>
        <color rgb="FF057D19"/>
      </colorScale>
    </cfRule>
    <cfRule type="cellIs" dxfId="3143" priority="98" operator="equal">
      <formula>1</formula>
    </cfRule>
    <cfRule type="cellIs" dxfId="3142" priority="99" operator="equal">
      <formula>2</formula>
    </cfRule>
    <cfRule type="cellIs" dxfId="3141" priority="100" operator="equal">
      <formula>3</formula>
    </cfRule>
    <cfRule type="cellIs" dxfId="3140" priority="101" operator="equal">
      <formula>2</formula>
    </cfRule>
    <cfRule type="cellIs" dxfId="3139" priority="102" operator="equal">
      <formula>1</formula>
    </cfRule>
    <cfRule type="cellIs" dxfId="3138" priority="103" operator="equal">
      <formula>0</formula>
    </cfRule>
    <cfRule type="cellIs" dxfId="3137" priority="104" operator="equal">
      <formula>1</formula>
    </cfRule>
    <cfRule type="cellIs" dxfId="3136" priority="105" operator="equal">
      <formula>2</formula>
    </cfRule>
    <cfRule type="cellIs" dxfId="3135" priority="106" operator="equal">
      <formula>3</formula>
    </cfRule>
  </conditionalFormatting>
  <conditionalFormatting sqref="D18:D20">
    <cfRule type="colorScale" priority="107">
      <colorScale>
        <cfvo type="num" val="0"/>
        <cfvo type="percentile" val="50"/>
        <cfvo type="max"/>
        <color rgb="FFF8696B"/>
        <color rgb="FFFFEB84"/>
        <color rgb="FF63BE7B"/>
      </colorScale>
    </cfRule>
    <cfRule type="colorScale" priority="108">
      <colorScale>
        <cfvo type="percent" val="&quot;*&quot;"/>
        <cfvo type="percentile" val="50"/>
        <cfvo type="max"/>
        <color theme="6"/>
        <color rgb="FFFFEB84"/>
        <color rgb="FF63BE7B"/>
      </colorScale>
    </cfRule>
    <cfRule type="colorScale" priority="109">
      <colorScale>
        <cfvo type="num" val="0"/>
        <cfvo type="num" val="1"/>
        <cfvo type="num" val="2"/>
        <color theme="2" tint="-0.749992370372631"/>
        <color theme="3"/>
        <color theme="7"/>
      </colorScale>
    </cfRule>
    <cfRule type="expression" dxfId="3134" priority="110">
      <formula>3</formula>
    </cfRule>
  </conditionalFormatting>
  <conditionalFormatting sqref="D22:D26">
    <cfRule type="colorScale" priority="83">
      <colorScale>
        <cfvo type="num" val="0"/>
        <cfvo type="num" val="1"/>
        <cfvo type="num" val="2"/>
        <color rgb="FFFF0000"/>
        <color rgb="FFFFFF00"/>
        <color rgb="FF057D19"/>
      </colorScale>
    </cfRule>
    <cfRule type="cellIs" dxfId="3133" priority="84" operator="equal">
      <formula>1</formula>
    </cfRule>
    <cfRule type="cellIs" dxfId="3132" priority="85" operator="equal">
      <formula>2</formula>
    </cfRule>
    <cfRule type="cellIs" dxfId="3131" priority="86" operator="equal">
      <formula>3</formula>
    </cfRule>
    <cfRule type="cellIs" dxfId="3130" priority="87" operator="equal">
      <formula>2</formula>
    </cfRule>
    <cfRule type="cellIs" dxfId="3129" priority="88" operator="equal">
      <formula>1</formula>
    </cfRule>
    <cfRule type="cellIs" dxfId="3128" priority="89" operator="equal">
      <formula>0</formula>
    </cfRule>
    <cfRule type="cellIs" dxfId="3127" priority="90" operator="equal">
      <formula>1</formula>
    </cfRule>
    <cfRule type="cellIs" dxfId="3126" priority="91" operator="equal">
      <formula>2</formula>
    </cfRule>
    <cfRule type="cellIs" dxfId="3125" priority="92" operator="equal">
      <formula>3</formula>
    </cfRule>
  </conditionalFormatting>
  <conditionalFormatting sqref="D22:D26">
    <cfRule type="colorScale" priority="93">
      <colorScale>
        <cfvo type="num" val="0"/>
        <cfvo type="percentile" val="50"/>
        <cfvo type="max"/>
        <color rgb="FFF8696B"/>
        <color rgb="FFFFEB84"/>
        <color rgb="FF63BE7B"/>
      </colorScale>
    </cfRule>
    <cfRule type="colorScale" priority="94">
      <colorScale>
        <cfvo type="percent" val="&quot;*&quot;"/>
        <cfvo type="percentile" val="50"/>
        <cfvo type="max"/>
        <color theme="6"/>
        <color rgb="FFFFEB84"/>
        <color rgb="FF63BE7B"/>
      </colorScale>
    </cfRule>
    <cfRule type="colorScale" priority="95">
      <colorScale>
        <cfvo type="num" val="0"/>
        <cfvo type="num" val="1"/>
        <cfvo type="num" val="2"/>
        <color theme="2" tint="-0.749992370372631"/>
        <color theme="3"/>
        <color theme="7"/>
      </colorScale>
    </cfRule>
    <cfRule type="expression" dxfId="3124" priority="96">
      <formula>3</formula>
    </cfRule>
  </conditionalFormatting>
  <conditionalFormatting sqref="D27">
    <cfRule type="colorScale" priority="69">
      <colorScale>
        <cfvo type="num" val="0"/>
        <cfvo type="num" val="1"/>
        <cfvo type="num" val="2"/>
        <color rgb="FFFF0000"/>
        <color rgb="FFFFFF00"/>
        <color rgb="FF057D19"/>
      </colorScale>
    </cfRule>
    <cfRule type="cellIs" dxfId="3123" priority="70" operator="equal">
      <formula>1</formula>
    </cfRule>
    <cfRule type="cellIs" dxfId="3122" priority="71" operator="equal">
      <formula>2</formula>
    </cfRule>
    <cfRule type="cellIs" dxfId="3121" priority="72" operator="equal">
      <formula>3</formula>
    </cfRule>
    <cfRule type="cellIs" dxfId="3120" priority="73" operator="equal">
      <formula>2</formula>
    </cfRule>
    <cfRule type="cellIs" dxfId="3119" priority="74" operator="equal">
      <formula>1</formula>
    </cfRule>
    <cfRule type="cellIs" dxfId="3118" priority="75" operator="equal">
      <formula>0</formula>
    </cfRule>
    <cfRule type="cellIs" dxfId="3117" priority="76" operator="equal">
      <formula>1</formula>
    </cfRule>
    <cfRule type="cellIs" dxfId="3116" priority="77" operator="equal">
      <formula>2</formula>
    </cfRule>
    <cfRule type="cellIs" dxfId="3115" priority="78" operator="equal">
      <formula>3</formula>
    </cfRule>
  </conditionalFormatting>
  <conditionalFormatting sqref="D27">
    <cfRule type="colorScale" priority="79">
      <colorScale>
        <cfvo type="num" val="0"/>
        <cfvo type="percentile" val="50"/>
        <cfvo type="max"/>
        <color rgb="FFF8696B"/>
        <color rgb="FFFFEB84"/>
        <color rgb="FF63BE7B"/>
      </colorScale>
    </cfRule>
    <cfRule type="colorScale" priority="80">
      <colorScale>
        <cfvo type="percent" val="&quot;*&quot;"/>
        <cfvo type="percentile" val="50"/>
        <cfvo type="max"/>
        <color theme="6"/>
        <color rgb="FFFFEB84"/>
        <color rgb="FF63BE7B"/>
      </colorScale>
    </cfRule>
    <cfRule type="colorScale" priority="81">
      <colorScale>
        <cfvo type="num" val="0"/>
        <cfvo type="num" val="1"/>
        <cfvo type="num" val="2"/>
        <color theme="2" tint="-0.749992370372631"/>
        <color theme="3"/>
        <color theme="7"/>
      </colorScale>
    </cfRule>
    <cfRule type="expression" dxfId="3114" priority="82">
      <formula>3</formula>
    </cfRule>
  </conditionalFormatting>
  <conditionalFormatting sqref="D29:D32">
    <cfRule type="colorScale" priority="55">
      <colorScale>
        <cfvo type="num" val="0"/>
        <cfvo type="num" val="1"/>
        <cfvo type="num" val="2"/>
        <color rgb="FFFF0000"/>
        <color rgb="FFFFFF00"/>
        <color rgb="FF057D19"/>
      </colorScale>
    </cfRule>
    <cfRule type="cellIs" dxfId="3113" priority="56" operator="equal">
      <formula>1</formula>
    </cfRule>
    <cfRule type="cellIs" dxfId="3112" priority="57" operator="equal">
      <formula>2</formula>
    </cfRule>
    <cfRule type="cellIs" dxfId="3111" priority="58" operator="equal">
      <formula>3</formula>
    </cfRule>
    <cfRule type="cellIs" dxfId="3110" priority="59" operator="equal">
      <formula>2</formula>
    </cfRule>
    <cfRule type="cellIs" dxfId="3109" priority="60" operator="equal">
      <formula>1</formula>
    </cfRule>
    <cfRule type="cellIs" dxfId="3108" priority="61" operator="equal">
      <formula>0</formula>
    </cfRule>
    <cfRule type="cellIs" dxfId="3107" priority="62" operator="equal">
      <formula>1</formula>
    </cfRule>
    <cfRule type="cellIs" dxfId="3106" priority="63" operator="equal">
      <formula>2</formula>
    </cfRule>
    <cfRule type="cellIs" dxfId="3105" priority="64" operator="equal">
      <formula>3</formula>
    </cfRule>
  </conditionalFormatting>
  <conditionalFormatting sqref="D29:D32">
    <cfRule type="colorScale" priority="65">
      <colorScale>
        <cfvo type="num" val="0"/>
        <cfvo type="percentile" val="50"/>
        <cfvo type="max"/>
        <color rgb="FFF8696B"/>
        <color rgb="FFFFEB84"/>
        <color rgb="FF63BE7B"/>
      </colorScale>
    </cfRule>
    <cfRule type="colorScale" priority="66">
      <colorScale>
        <cfvo type="percent" val="&quot;*&quot;"/>
        <cfvo type="percentile" val="50"/>
        <cfvo type="max"/>
        <color theme="6"/>
        <color rgb="FFFFEB84"/>
        <color rgb="FF63BE7B"/>
      </colorScale>
    </cfRule>
    <cfRule type="colorScale" priority="67">
      <colorScale>
        <cfvo type="num" val="0"/>
        <cfvo type="num" val="1"/>
        <cfvo type="num" val="2"/>
        <color theme="2" tint="-0.749992370372631"/>
        <color theme="3"/>
        <color theme="7"/>
      </colorScale>
    </cfRule>
    <cfRule type="expression" dxfId="3104" priority="68">
      <formula>3</formula>
    </cfRule>
  </conditionalFormatting>
  <conditionalFormatting sqref="D34:D39">
    <cfRule type="colorScale" priority="41">
      <colorScale>
        <cfvo type="num" val="0"/>
        <cfvo type="num" val="1"/>
        <cfvo type="num" val="2"/>
        <color rgb="FFFF0000"/>
        <color rgb="FFFFFF00"/>
        <color rgb="FF057D19"/>
      </colorScale>
    </cfRule>
    <cfRule type="cellIs" dxfId="3103" priority="42" operator="equal">
      <formula>1</formula>
    </cfRule>
    <cfRule type="cellIs" dxfId="3102" priority="43" operator="equal">
      <formula>2</formula>
    </cfRule>
    <cfRule type="cellIs" dxfId="3101" priority="44" operator="equal">
      <formula>3</formula>
    </cfRule>
    <cfRule type="cellIs" dxfId="3100" priority="45" operator="equal">
      <formula>2</formula>
    </cfRule>
    <cfRule type="cellIs" dxfId="3099" priority="46" operator="equal">
      <formula>1</formula>
    </cfRule>
    <cfRule type="cellIs" dxfId="3098" priority="47" operator="equal">
      <formula>0</formula>
    </cfRule>
    <cfRule type="cellIs" dxfId="3097" priority="48" operator="equal">
      <formula>1</formula>
    </cfRule>
    <cfRule type="cellIs" dxfId="3096" priority="49" operator="equal">
      <formula>2</formula>
    </cfRule>
    <cfRule type="cellIs" dxfId="3095" priority="50" operator="equal">
      <formula>3</formula>
    </cfRule>
  </conditionalFormatting>
  <conditionalFormatting sqref="D34:D39">
    <cfRule type="colorScale" priority="51">
      <colorScale>
        <cfvo type="num" val="0"/>
        <cfvo type="percentile" val="50"/>
        <cfvo type="max"/>
        <color rgb="FFF8696B"/>
        <color rgb="FFFFEB84"/>
        <color rgb="FF63BE7B"/>
      </colorScale>
    </cfRule>
    <cfRule type="colorScale" priority="52">
      <colorScale>
        <cfvo type="percent" val="&quot;*&quot;"/>
        <cfvo type="percentile" val="50"/>
        <cfvo type="max"/>
        <color theme="6"/>
        <color rgb="FFFFEB84"/>
        <color rgb="FF63BE7B"/>
      </colorScale>
    </cfRule>
    <cfRule type="colorScale" priority="53">
      <colorScale>
        <cfvo type="num" val="0"/>
        <cfvo type="num" val="1"/>
        <cfvo type="num" val="2"/>
        <color theme="2" tint="-0.749992370372631"/>
        <color theme="3"/>
        <color theme="7"/>
      </colorScale>
    </cfRule>
    <cfRule type="expression" dxfId="3094" priority="54">
      <formula>3</formula>
    </cfRule>
  </conditionalFormatting>
  <conditionalFormatting sqref="D41:D46">
    <cfRule type="colorScale" priority="27">
      <colorScale>
        <cfvo type="num" val="0"/>
        <cfvo type="num" val="1"/>
        <cfvo type="num" val="2"/>
        <color rgb="FFFF0000"/>
        <color rgb="FFFFFF00"/>
        <color rgb="FF057D19"/>
      </colorScale>
    </cfRule>
    <cfRule type="cellIs" dxfId="3093" priority="28" operator="equal">
      <formula>1</formula>
    </cfRule>
    <cfRule type="cellIs" dxfId="3092" priority="29" operator="equal">
      <formula>2</formula>
    </cfRule>
    <cfRule type="cellIs" dxfId="3091" priority="30" operator="equal">
      <formula>3</formula>
    </cfRule>
    <cfRule type="cellIs" dxfId="3090" priority="31" operator="equal">
      <formula>2</formula>
    </cfRule>
    <cfRule type="cellIs" dxfId="3089" priority="32" operator="equal">
      <formula>1</formula>
    </cfRule>
    <cfRule type="cellIs" dxfId="3088" priority="33" operator="equal">
      <formula>0</formula>
    </cfRule>
    <cfRule type="cellIs" dxfId="3087" priority="34" operator="equal">
      <formula>1</formula>
    </cfRule>
    <cfRule type="cellIs" dxfId="3086" priority="35" operator="equal">
      <formula>2</formula>
    </cfRule>
    <cfRule type="cellIs" dxfId="3085" priority="36" operator="equal">
      <formula>3</formula>
    </cfRule>
  </conditionalFormatting>
  <conditionalFormatting sqref="D41:D46">
    <cfRule type="colorScale" priority="37">
      <colorScale>
        <cfvo type="num" val="0"/>
        <cfvo type="percentile" val="50"/>
        <cfvo type="max"/>
        <color rgb="FFF8696B"/>
        <color rgb="FFFFEB84"/>
        <color rgb="FF63BE7B"/>
      </colorScale>
    </cfRule>
    <cfRule type="colorScale" priority="38">
      <colorScale>
        <cfvo type="percent" val="&quot;*&quot;"/>
        <cfvo type="percentile" val="50"/>
        <cfvo type="max"/>
        <color theme="6"/>
        <color rgb="FFFFEB84"/>
        <color rgb="FF63BE7B"/>
      </colorScale>
    </cfRule>
    <cfRule type="colorScale" priority="39">
      <colorScale>
        <cfvo type="num" val="0"/>
        <cfvo type="num" val="1"/>
        <cfvo type="num" val="2"/>
        <color theme="2" tint="-0.749992370372631"/>
        <color theme="3"/>
        <color theme="7"/>
      </colorScale>
    </cfRule>
    <cfRule type="expression" dxfId="3084" priority="40">
      <formula>3</formula>
    </cfRule>
  </conditionalFormatting>
  <conditionalFormatting sqref="D48:D51">
    <cfRule type="colorScale" priority="13">
      <colorScale>
        <cfvo type="num" val="0"/>
        <cfvo type="num" val="1"/>
        <cfvo type="num" val="2"/>
        <color rgb="FFFF0000"/>
        <color rgb="FFFFFF00"/>
        <color rgb="FF057D19"/>
      </colorScale>
    </cfRule>
    <cfRule type="cellIs" dxfId="3083" priority="14" operator="equal">
      <formula>1</formula>
    </cfRule>
    <cfRule type="cellIs" dxfId="3082" priority="15" operator="equal">
      <formula>2</formula>
    </cfRule>
    <cfRule type="cellIs" dxfId="3081" priority="16" operator="equal">
      <formula>3</formula>
    </cfRule>
    <cfRule type="cellIs" dxfId="3080" priority="17" operator="equal">
      <formula>2</formula>
    </cfRule>
    <cfRule type="cellIs" dxfId="3079" priority="18" operator="equal">
      <formula>1</formula>
    </cfRule>
    <cfRule type="cellIs" dxfId="3078" priority="19" operator="equal">
      <formula>0</formula>
    </cfRule>
    <cfRule type="cellIs" dxfId="3077" priority="20" operator="equal">
      <formula>1</formula>
    </cfRule>
    <cfRule type="cellIs" dxfId="3076" priority="21" operator="equal">
      <formula>2</formula>
    </cfRule>
    <cfRule type="cellIs" dxfId="3075" priority="22" operator="equal">
      <formula>3</formula>
    </cfRule>
  </conditionalFormatting>
  <conditionalFormatting sqref="D48:D51">
    <cfRule type="colorScale" priority="23">
      <colorScale>
        <cfvo type="num" val="0"/>
        <cfvo type="percentile" val="50"/>
        <cfvo type="max"/>
        <color rgb="FFF8696B"/>
        <color rgb="FFFFEB84"/>
        <color rgb="FF63BE7B"/>
      </colorScale>
    </cfRule>
    <cfRule type="colorScale" priority="24">
      <colorScale>
        <cfvo type="percent" val="&quot;*&quot;"/>
        <cfvo type="percentile" val="50"/>
        <cfvo type="max"/>
        <color theme="6"/>
        <color rgb="FFFFEB84"/>
        <color rgb="FF63BE7B"/>
      </colorScale>
    </cfRule>
    <cfRule type="colorScale" priority="25">
      <colorScale>
        <cfvo type="num" val="0"/>
        <cfvo type="num" val="1"/>
        <cfvo type="num" val="2"/>
        <color theme="2" tint="-0.749992370372631"/>
        <color theme="3"/>
        <color theme="7"/>
      </colorScale>
    </cfRule>
    <cfRule type="expression" dxfId="3074" priority="26">
      <formula>3</formula>
    </cfRule>
  </conditionalFormatting>
  <conditionalFormatting sqref="O23:O27">
    <cfRule type="containsText" dxfId="3073" priority="11" operator="containsText" text="غير مكتمل">
      <formula>NOT(ISERROR(SEARCH("غير مكتمل",O23)))</formula>
    </cfRule>
    <cfRule type="containsText" dxfId="3072" priority="12" operator="containsText" text="مكتمل">
      <formula>NOT(ISERROR(SEARCH("مكتمل",O23)))</formula>
    </cfRule>
  </conditionalFormatting>
  <conditionalFormatting sqref="O30:O32">
    <cfRule type="containsText" dxfId="3071" priority="9" operator="containsText" text="غير مكتمل">
      <formula>NOT(ISERROR(SEARCH("غير مكتمل",O30)))</formula>
    </cfRule>
    <cfRule type="containsText" dxfId="3070" priority="10" operator="containsText" text="مكتمل">
      <formula>NOT(ISERROR(SEARCH("مكتمل",O30)))</formula>
    </cfRule>
  </conditionalFormatting>
  <conditionalFormatting sqref="O35:O39">
    <cfRule type="containsText" dxfId="3069" priority="7" operator="containsText" text="غير مكتمل">
      <formula>NOT(ISERROR(SEARCH("غير مكتمل",O35)))</formula>
    </cfRule>
    <cfRule type="containsText" dxfId="3068" priority="8" operator="containsText" text="مكتمل">
      <formula>NOT(ISERROR(SEARCH("مكتمل",O35)))</formula>
    </cfRule>
  </conditionalFormatting>
  <conditionalFormatting sqref="O34">
    <cfRule type="containsText" dxfId="3067" priority="5" operator="containsText" text="غير مكتمل">
      <formula>NOT(ISERROR(SEARCH("غير مكتمل",O34)))</formula>
    </cfRule>
    <cfRule type="containsText" dxfId="3066" priority="6" operator="containsText" text="مكتمل">
      <formula>NOT(ISERROR(SEARCH("مكتمل",O34)))</formula>
    </cfRule>
  </conditionalFormatting>
  <conditionalFormatting sqref="O42:O46">
    <cfRule type="containsText" dxfId="3065" priority="3" operator="containsText" text="غير مكتمل">
      <formula>NOT(ISERROR(SEARCH("غير مكتمل",O42)))</formula>
    </cfRule>
    <cfRule type="containsText" dxfId="3064" priority="4" operator="containsText" text="مكتمل">
      <formula>NOT(ISERROR(SEARCH("مكتمل",O42)))</formula>
    </cfRule>
  </conditionalFormatting>
  <conditionalFormatting sqref="O48:O51">
    <cfRule type="containsText" dxfId="3063" priority="1" operator="containsText" text="غير مكتمل">
      <formula>NOT(ISERROR(SEARCH("غير مكتمل",O48)))</formula>
    </cfRule>
    <cfRule type="containsText" dxfId="3062" priority="2" operator="containsText" text="مكتمل">
      <formula>NOT(ISERROR(SEARCH("مكتمل",O48)))</formula>
    </cfRule>
  </conditionalFormatting>
  <dataValidations count="3">
    <dataValidation type="list" allowBlank="1" showInputMessage="1" showErrorMessage="1" sqref="O13:O16 O29:O32 O41:O46 O34:O39 O18:O20 O22:O27 O48:O51">
      <formula1>"مكتمل,غير مكتمل"</formula1>
    </dataValidation>
    <dataValidation type="list" allowBlank="1" showInputMessage="1" showErrorMessage="1" sqref="D2 E4 D5:D11 D29:D32 D13:D16 D18:D20 D34:D39 D22:D27 D41:D46 D48:D51">
      <formula1>$K$6:$K$9</formula1>
    </dataValidation>
    <dataValidation type="custom" allowBlank="1" showErrorMessage="1" errorTitle="evaluation score error" error="scoring is only 0 or 1 or 2" promptTitle="standard evaluation score" prompt="enter 0 or 1 or 2" sqref="C29 C34">
      <formula1>E29*$I$11+F29*$J$11+G29*$K$11</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374" operator="containsText" id="{9A4C7A8D-451A-4EBB-B89E-BEBCB3F7896D}">
            <xm:f>NOT(ISERROR(SEARCH($H$6,H40)))</xm:f>
            <xm:f>$H$6</xm:f>
            <x14:dxf>
              <fill>
                <patternFill>
                  <bgColor rgb="FF297B29"/>
                </patternFill>
              </fill>
            </x14:dxf>
          </x14:cfRule>
          <xm:sqref>H40</xm:sqref>
        </x14:conditionalFormatting>
        <x14:conditionalFormatting xmlns:xm="http://schemas.microsoft.com/office/excel/2006/main">
          <x14:cfRule type="containsText" priority="260" operator="containsText" id="{98D4C1C3-35BA-47A3-846D-A99BACD413B7}">
            <xm:f>NOT(ISERROR(SEARCH($H$6,H12)))</xm:f>
            <xm:f>$H$6</xm:f>
            <x14:dxf>
              <fill>
                <patternFill>
                  <bgColor rgb="FF297B29"/>
                </patternFill>
              </fill>
            </x14:dxf>
          </x14:cfRule>
          <xm:sqref>H12</xm:sqref>
        </x14:conditionalFormatting>
        <x14:conditionalFormatting xmlns:xm="http://schemas.microsoft.com/office/excel/2006/main">
          <x14:cfRule type="containsText" priority="211" operator="containsText" id="{B779AE05-B3A8-44EA-8ACE-59E727F8B305}">
            <xm:f>NOT(ISERROR(SEARCH($H$6,H47)))</xm:f>
            <xm:f>$H$6</xm:f>
            <x14:dxf>
              <fill>
                <patternFill>
                  <bgColor rgb="FF297B29"/>
                </patternFill>
              </fill>
            </x14:dxf>
          </x14:cfRule>
          <xm:sqref>H47</xm:sqref>
        </x14:conditionalFormatting>
        <x14:conditionalFormatting xmlns:xm="http://schemas.microsoft.com/office/excel/2006/main">
          <x14:cfRule type="containsText" priority="152" operator="containsText" id="{5B4B6A94-E9CD-4D2C-85B0-545955BF50E4}">
            <xm:f>NOT(ISERROR(SEARCH($H$6,H17)))</xm:f>
            <xm:f>$H$6</xm:f>
            <x14:dxf>
              <fill>
                <patternFill>
                  <bgColor rgb="FF297B29"/>
                </patternFill>
              </fill>
            </x14:dxf>
          </x14:cfRule>
          <xm:sqref>H17</xm:sqref>
        </x14:conditionalFormatting>
        <x14:conditionalFormatting xmlns:xm="http://schemas.microsoft.com/office/excel/2006/main">
          <x14:cfRule type="containsText" priority="145" operator="containsText" id="{7C566EAB-7E01-4C17-B717-D8977CFFA271}">
            <xm:f>NOT(ISERROR(SEARCH($H$6,H21)))</xm:f>
            <xm:f>$H$6</xm:f>
            <x14:dxf>
              <fill>
                <patternFill>
                  <bgColor rgb="FF297B29"/>
                </patternFill>
              </fill>
            </x14:dxf>
          </x14:cfRule>
          <xm:sqref>H21</xm:sqref>
        </x14:conditionalFormatting>
        <x14:conditionalFormatting xmlns:xm="http://schemas.microsoft.com/office/excel/2006/main">
          <x14:cfRule type="containsText" priority="138" operator="containsText" id="{6EC84B03-7EE6-4642-A0F0-D84CB9C19E53}">
            <xm:f>NOT(ISERROR(SEARCH($H$6,H28)))</xm:f>
            <xm:f>$H$6</xm:f>
            <x14:dxf>
              <fill>
                <patternFill>
                  <bgColor rgb="FF297B29"/>
                </patternFill>
              </fill>
            </x14:dxf>
          </x14:cfRule>
          <xm:sqref>H28</xm:sqref>
        </x14:conditionalFormatting>
        <x14:conditionalFormatting xmlns:xm="http://schemas.microsoft.com/office/excel/2006/main">
          <x14:cfRule type="containsText" priority="131" operator="containsText" id="{87CA8B44-4E04-43C4-AAFF-3A7945E5E1AB}">
            <xm:f>NOT(ISERROR(SEARCH($H$6,H33)))</xm:f>
            <xm:f>$H$6</xm:f>
            <x14:dxf>
              <fill>
                <patternFill>
                  <bgColor rgb="FF297B29"/>
                </patternFill>
              </fill>
            </x14:dxf>
          </x14:cfRule>
          <xm:sqref>H33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L19"/>
  <sheetViews>
    <sheetView zoomScale="89" zoomScaleNormal="89" workbookViewId="0">
      <selection activeCell="O7" sqref="O7"/>
    </sheetView>
  </sheetViews>
  <sheetFormatPr defaultRowHeight="15.75"/>
  <cols>
    <col min="1" max="1" width="9.25" customWidth="1"/>
    <col min="2" max="2" width="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0" width="12.125" customWidth="1"/>
    <col min="11" max="11" width="14.875" customWidth="1"/>
    <col min="12" max="12" width="5.875" customWidth="1"/>
  </cols>
  <sheetData>
    <row r="1" spans="2:12">
      <c r="B1" s="2"/>
      <c r="C1" s="309"/>
      <c r="D1" s="309"/>
      <c r="E1" s="309"/>
      <c r="F1" s="309"/>
      <c r="G1" s="309"/>
      <c r="H1" s="309"/>
      <c r="I1" s="309"/>
      <c r="J1" s="309"/>
      <c r="K1" s="309"/>
      <c r="L1" s="2"/>
    </row>
    <row r="2" spans="2:12">
      <c r="B2" s="2"/>
      <c r="C2" s="294" t="s">
        <v>98</v>
      </c>
      <c r="D2" s="294"/>
      <c r="E2" s="294"/>
      <c r="F2" s="294"/>
      <c r="G2" s="294"/>
      <c r="H2" s="294"/>
      <c r="I2" s="294"/>
      <c r="J2" s="294"/>
      <c r="K2" s="294"/>
      <c r="L2" s="2"/>
    </row>
    <row r="3" spans="2:12" ht="18.75">
      <c r="B3" s="2"/>
      <c r="C3" s="296" t="s">
        <v>97</v>
      </c>
      <c r="D3" s="296"/>
      <c r="E3" s="296"/>
      <c r="F3" s="296"/>
      <c r="G3" s="296"/>
      <c r="H3" s="296"/>
      <c r="I3" s="296"/>
      <c r="J3" s="296"/>
      <c r="K3" s="296"/>
      <c r="L3" s="2"/>
    </row>
    <row r="4" spans="2:12" ht="18.75" customHeight="1">
      <c r="B4" s="2"/>
      <c r="C4" s="314" t="s">
        <v>0</v>
      </c>
      <c r="D4" s="314"/>
      <c r="E4" s="314"/>
      <c r="F4" s="314"/>
      <c r="G4" s="314"/>
      <c r="H4" s="314"/>
      <c r="I4" s="314"/>
      <c r="J4" s="314"/>
      <c r="K4" s="314"/>
      <c r="L4" s="2"/>
    </row>
    <row r="5" spans="2:12" ht="18.75" customHeight="1">
      <c r="B5" s="2"/>
      <c r="C5" s="100" t="s">
        <v>95</v>
      </c>
      <c r="D5" s="104" t="s">
        <v>182</v>
      </c>
      <c r="E5" s="105" t="s">
        <v>183</v>
      </c>
      <c r="F5" s="122" t="s">
        <v>189</v>
      </c>
      <c r="G5" s="107" t="s">
        <v>205</v>
      </c>
      <c r="H5" s="108" t="s">
        <v>213</v>
      </c>
      <c r="I5" s="148" t="s">
        <v>245</v>
      </c>
      <c r="J5" s="110" t="s">
        <v>227</v>
      </c>
      <c r="K5" s="111" t="s">
        <v>175</v>
      </c>
      <c r="L5" s="2"/>
    </row>
    <row r="6" spans="2:12" ht="21" customHeight="1">
      <c r="B6" s="2"/>
      <c r="C6" s="84">
        <v>44544</v>
      </c>
      <c r="D6" s="101">
        <f>EFS!G12</f>
        <v>0.5</v>
      </c>
      <c r="E6" s="101">
        <f>EFS!G17</f>
        <v>0.5</v>
      </c>
      <c r="F6" s="101">
        <f>EFS!G21</f>
        <v>1</v>
      </c>
      <c r="G6" s="101">
        <f>EFS!G28</f>
        <v>1</v>
      </c>
      <c r="H6" s="101">
        <f>EFS!G33</f>
        <v>1</v>
      </c>
      <c r="I6" s="101">
        <f>EFS!G40</f>
        <v>1</v>
      </c>
      <c r="J6" s="101">
        <f>EFS!G47</f>
        <v>0.75</v>
      </c>
      <c r="K6" s="101">
        <f>AVERAGE(D6:J6)</f>
        <v>0.8214285714285714</v>
      </c>
      <c r="L6" s="2"/>
    </row>
    <row r="7" spans="2:12">
      <c r="B7" s="2"/>
      <c r="L7" s="2"/>
    </row>
    <row r="8" spans="2:12">
      <c r="B8" s="2"/>
      <c r="L8" s="2"/>
    </row>
    <row r="9" spans="2:12">
      <c r="B9" s="2"/>
      <c r="L9" s="2"/>
    </row>
    <row r="10" spans="2:12">
      <c r="B10" s="2"/>
      <c r="L10" s="2"/>
    </row>
    <row r="11" spans="2:12">
      <c r="B11" s="2"/>
      <c r="L11" s="2"/>
    </row>
    <row r="12" spans="2:12">
      <c r="B12" s="2"/>
      <c r="L12" s="2"/>
    </row>
    <row r="13" spans="2:12">
      <c r="B13" s="2"/>
      <c r="L13" s="2"/>
    </row>
    <row r="14" spans="2:12">
      <c r="B14" s="2"/>
      <c r="L14" s="2"/>
    </row>
    <row r="15" spans="2:12">
      <c r="B15" s="2"/>
      <c r="L15" s="2"/>
    </row>
    <row r="16" spans="2:12">
      <c r="B16" s="2"/>
      <c r="L16" s="2"/>
    </row>
    <row r="17" spans="2:12">
      <c r="B17" s="2"/>
      <c r="L17" s="2"/>
    </row>
    <row r="18" spans="2:12">
      <c r="B18" s="2"/>
      <c r="L18" s="2"/>
    </row>
    <row r="19" spans="2:12">
      <c r="B19" s="2"/>
      <c r="C19" s="2"/>
      <c r="D19" s="2"/>
      <c r="E19" s="2"/>
      <c r="F19" s="2"/>
      <c r="G19" s="2"/>
      <c r="H19" s="2"/>
      <c r="I19" s="2"/>
      <c r="J19" s="2"/>
      <c r="K19" s="2"/>
      <c r="L19" s="2"/>
    </row>
  </sheetData>
  <sheetProtection algorithmName="SHA-512" hashValue="xetqjo/YVv0SzJkK7+6Bx7LX3VlQ8ZWInPF76PtWBbitrYSCHxW+59P/8d0Jx1wD+v8oRbAA+nBI6nTr8OJgfQ==" saltValue="lRyOTfp//29pU0f152SEvg==" spinCount="100000" sheet="1" objects="1" scenarios="1" selectLockedCells="1"/>
  <mergeCells count="4">
    <mergeCell ref="C1:K1"/>
    <mergeCell ref="C2:K2"/>
    <mergeCell ref="C3:K3"/>
    <mergeCell ref="C4:K4"/>
  </mergeCells>
  <conditionalFormatting sqref="F6">
    <cfRule type="containsText" dxfId="3054" priority="56" operator="containsText" text="N/A">
      <formula>NOT(ISERROR(SEARCH("N/A",F6)))</formula>
    </cfRule>
    <cfRule type="cellIs" dxfId="3053" priority="57" operator="equal">
      <formula>0.8</formula>
    </cfRule>
    <cfRule type="cellIs" dxfId="3052" priority="58" operator="greaterThan">
      <formula>0.8</formula>
    </cfRule>
    <cfRule type="cellIs" dxfId="3051" priority="59" operator="greaterThan">
      <formula>0.5</formula>
    </cfRule>
    <cfRule type="cellIs" dxfId="3050" priority="60" operator="equal">
      <formula>0.5</formula>
    </cfRule>
    <cfRule type="cellIs" dxfId="3049" priority="61" operator="lessThan">
      <formula>0.5</formula>
    </cfRule>
  </conditionalFormatting>
  <conditionalFormatting sqref="D6">
    <cfRule type="containsText" dxfId="3048" priority="75" operator="containsText" text="N/A">
      <formula>NOT(ISERROR(SEARCH("N/A",D6)))</formula>
    </cfRule>
    <cfRule type="cellIs" dxfId="3047" priority="76" operator="equal">
      <formula>0.8</formula>
    </cfRule>
    <cfRule type="cellIs" dxfId="3046" priority="77" operator="greaterThan">
      <formula>0.8</formula>
    </cfRule>
    <cfRule type="cellIs" dxfId="3045" priority="78" operator="greaterThan">
      <formula>0.5</formula>
    </cfRule>
    <cfRule type="cellIs" dxfId="3044" priority="79" operator="equal">
      <formula>0.5</formula>
    </cfRule>
    <cfRule type="cellIs" dxfId="3043" priority="80" operator="lessThan">
      <formula>0.5</formula>
    </cfRule>
  </conditionalFormatting>
  <conditionalFormatting sqref="E6">
    <cfRule type="containsText" dxfId="3042" priority="62" operator="containsText" text="N/A">
      <formula>NOT(ISERROR(SEARCH("N/A",E6)))</formula>
    </cfRule>
    <cfRule type="cellIs" dxfId="3041" priority="63" operator="equal">
      <formula>0.8</formula>
    </cfRule>
    <cfRule type="cellIs" dxfId="3040" priority="64" operator="greaterThan">
      <formula>0.8</formula>
    </cfRule>
    <cfRule type="cellIs" dxfId="3039" priority="65" operator="greaterThan">
      <formula>0.5</formula>
    </cfRule>
    <cfRule type="cellIs" dxfId="3038" priority="66" operator="equal">
      <formula>0.5</formula>
    </cfRule>
    <cfRule type="cellIs" dxfId="3037" priority="67" operator="lessThan">
      <formula>0.5</formula>
    </cfRule>
  </conditionalFormatting>
  <conditionalFormatting sqref="H6">
    <cfRule type="containsText" dxfId="3036" priority="44" operator="containsText" text="N/A">
      <formula>NOT(ISERROR(SEARCH("N/A",H6)))</formula>
    </cfRule>
    <cfRule type="cellIs" dxfId="3035" priority="45" operator="equal">
      <formula>0.8</formula>
    </cfRule>
    <cfRule type="cellIs" dxfId="3034" priority="46" operator="greaterThan">
      <formula>0.8</formula>
    </cfRule>
    <cfRule type="cellIs" dxfId="3033" priority="47" operator="greaterThan">
      <formula>0.5</formula>
    </cfRule>
    <cfRule type="cellIs" dxfId="3032" priority="48" operator="equal">
      <formula>0.5</formula>
    </cfRule>
    <cfRule type="cellIs" dxfId="3031" priority="49" operator="lessThan">
      <formula>0.5</formula>
    </cfRule>
  </conditionalFormatting>
  <conditionalFormatting sqref="G6">
    <cfRule type="containsText" dxfId="3030" priority="50" operator="containsText" text="N/A">
      <formula>NOT(ISERROR(SEARCH("N/A",G6)))</formula>
    </cfRule>
    <cfRule type="cellIs" dxfId="3029" priority="51" operator="equal">
      <formula>0.8</formula>
    </cfRule>
    <cfRule type="cellIs" dxfId="3028" priority="52" operator="greaterThan">
      <formula>0.8</formula>
    </cfRule>
    <cfRule type="cellIs" dxfId="3027" priority="53" operator="greaterThan">
      <formula>0.5</formula>
    </cfRule>
    <cfRule type="cellIs" dxfId="3026" priority="54" operator="equal">
      <formula>0.5</formula>
    </cfRule>
    <cfRule type="cellIs" dxfId="3025" priority="55" operator="lessThan">
      <formula>0.5</formula>
    </cfRule>
  </conditionalFormatting>
  <conditionalFormatting sqref="I6">
    <cfRule type="containsText" dxfId="3024" priority="38" operator="containsText" text="N/A">
      <formula>NOT(ISERROR(SEARCH("N/A",I6)))</formula>
    </cfRule>
    <cfRule type="cellIs" dxfId="3023" priority="39" operator="equal">
      <formula>0.8</formula>
    </cfRule>
    <cfRule type="cellIs" dxfId="3022" priority="40" operator="greaterThan">
      <formula>0.8</formula>
    </cfRule>
    <cfRule type="cellIs" dxfId="3021" priority="41" operator="greaterThan">
      <formula>0.5</formula>
    </cfRule>
    <cfRule type="cellIs" dxfId="3020" priority="42" operator="equal">
      <formula>0.5</formula>
    </cfRule>
    <cfRule type="cellIs" dxfId="3019" priority="43" operator="lessThan">
      <formula>0.5</formula>
    </cfRule>
  </conditionalFormatting>
  <conditionalFormatting sqref="J6">
    <cfRule type="containsText" dxfId="3018" priority="32" operator="containsText" text="N/A">
      <formula>NOT(ISERROR(SEARCH("N/A",J6)))</formula>
    </cfRule>
    <cfRule type="cellIs" dxfId="3017" priority="33" operator="equal">
      <formula>0.8</formula>
    </cfRule>
    <cfRule type="cellIs" dxfId="3016" priority="34" operator="greaterThan">
      <formula>0.8</formula>
    </cfRule>
    <cfRule type="cellIs" dxfId="3015" priority="35" operator="greaterThan">
      <formula>0.5</formula>
    </cfRule>
    <cfRule type="cellIs" dxfId="3014" priority="36" operator="equal">
      <formula>0.5</formula>
    </cfRule>
    <cfRule type="cellIs" dxfId="3013" priority="37" operator="lessThan">
      <formula>0.5</formula>
    </cfRule>
  </conditionalFormatting>
  <conditionalFormatting sqref="K6">
    <cfRule type="containsText" dxfId="3012" priority="26" operator="containsText" text="N/A">
      <formula>NOT(ISERROR(SEARCH("N/A",K6)))</formula>
    </cfRule>
    <cfRule type="cellIs" dxfId="3011" priority="27" operator="equal">
      <formula>0.8</formula>
    </cfRule>
    <cfRule type="cellIs" dxfId="3010" priority="28" operator="greaterThan">
      <formula>0.8</formula>
    </cfRule>
    <cfRule type="cellIs" dxfId="3009" priority="29" operator="greaterThan">
      <formula>0.5</formula>
    </cfRule>
    <cfRule type="cellIs" dxfId="3008" priority="30" operator="equal">
      <formula>0.5</formula>
    </cfRule>
    <cfRule type="cellIs" dxfId="3007" priority="31" operator="lessThan">
      <formula>0.5</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T227"/>
  <sheetViews>
    <sheetView topLeftCell="A50" zoomScale="40" zoomScaleNormal="40" workbookViewId="0">
      <selection activeCell="E53" sqref="E53:F53"/>
    </sheetView>
  </sheetViews>
  <sheetFormatPr defaultColWidth="12.75" defaultRowHeight="15.75"/>
  <cols>
    <col min="1" max="1" width="17.25" style="18" customWidth="1"/>
    <col min="2" max="2" width="16.5" style="30" customWidth="1"/>
    <col min="3" max="3" width="158" style="29" customWidth="1"/>
    <col min="4" max="4" width="19" style="29" customWidth="1"/>
    <col min="5" max="5" width="31.25" style="32" customWidth="1"/>
    <col min="6" max="6" width="13" style="29" customWidth="1"/>
    <col min="7" max="7" width="26" style="28" customWidth="1"/>
    <col min="8" max="8" width="26.5" style="28" customWidth="1"/>
    <col min="9" max="9" width="36.5" style="31" customWidth="1"/>
    <col min="10" max="10" width="34" style="18" customWidth="1"/>
    <col min="11" max="11" width="39.25" style="18" customWidth="1"/>
    <col min="12" max="12" width="28" style="31" customWidth="1"/>
    <col min="13" max="13" width="27.75" style="18" customWidth="1"/>
    <col min="14" max="14" width="23" style="18" customWidth="1"/>
    <col min="15" max="15" width="16.375" style="18" customWidth="1"/>
    <col min="16" max="16" width="12.75" style="60" customWidth="1"/>
    <col min="17" max="18" width="21" style="18" customWidth="1"/>
    <col min="19" max="16384" width="12.75" style="18"/>
  </cols>
  <sheetData>
    <row r="1" spans="1:20" ht="27.75" customHeight="1">
      <c r="A1" s="262"/>
      <c r="B1" s="262"/>
      <c r="C1" s="262"/>
      <c r="D1" s="262"/>
      <c r="E1" s="262"/>
      <c r="F1" s="262"/>
      <c r="G1" s="262"/>
      <c r="H1" s="262"/>
      <c r="I1" s="262"/>
      <c r="J1" s="262"/>
      <c r="K1" s="262"/>
      <c r="L1" s="262"/>
      <c r="M1" s="262"/>
      <c r="N1" s="262"/>
      <c r="O1" s="262"/>
      <c r="P1" s="262"/>
      <c r="Q1" s="17"/>
      <c r="R1" s="17"/>
      <c r="S1" s="17"/>
    </row>
    <row r="2" spans="1:20" ht="48" customHeight="1">
      <c r="A2" s="263" t="s">
        <v>51</v>
      </c>
      <c r="B2" s="263"/>
      <c r="C2" s="263"/>
      <c r="D2" s="263"/>
      <c r="E2" s="263"/>
      <c r="F2" s="263"/>
      <c r="G2" s="263"/>
      <c r="H2" s="263"/>
      <c r="I2" s="263"/>
      <c r="J2" s="263"/>
      <c r="K2" s="263"/>
      <c r="L2" s="263"/>
      <c r="M2" s="263"/>
      <c r="N2" s="263"/>
      <c r="O2" s="263"/>
      <c r="P2" s="264"/>
      <c r="Q2" s="17"/>
      <c r="R2" s="17"/>
      <c r="S2" s="17"/>
    </row>
    <row r="3" spans="1:20" ht="45.75" customHeight="1">
      <c r="A3" s="238"/>
      <c r="B3" s="19"/>
      <c r="C3" s="266" t="s">
        <v>100</v>
      </c>
      <c r="D3" s="267"/>
      <c r="E3" s="267"/>
      <c r="F3" s="267"/>
      <c r="G3" s="267"/>
      <c r="H3" s="267"/>
      <c r="I3" s="267"/>
      <c r="J3" s="267"/>
      <c r="K3" s="267"/>
      <c r="L3" s="267"/>
      <c r="M3" s="267"/>
      <c r="N3" s="267"/>
      <c r="O3" s="20"/>
      <c r="P3" s="238"/>
      <c r="Q3" s="17"/>
      <c r="R3" s="17"/>
      <c r="S3" s="17"/>
    </row>
    <row r="4" spans="1:20" ht="42" customHeight="1">
      <c r="A4" s="239"/>
      <c r="B4" s="21"/>
      <c r="C4" s="259"/>
      <c r="D4" s="22"/>
      <c r="E4" s="268" t="s">
        <v>0</v>
      </c>
      <c r="F4" s="268"/>
      <c r="G4" s="268"/>
      <c r="H4" s="268"/>
      <c r="I4" s="268"/>
      <c r="J4" s="268"/>
      <c r="K4" s="268"/>
      <c r="L4" s="268"/>
      <c r="M4" s="268"/>
      <c r="N4" s="20"/>
      <c r="O4" s="20"/>
      <c r="P4" s="239"/>
      <c r="Q4" s="17"/>
      <c r="R4" s="17"/>
      <c r="S4" s="17"/>
    </row>
    <row r="5" spans="1:20" ht="52.5" customHeight="1">
      <c r="A5" s="239"/>
      <c r="B5" s="21"/>
      <c r="C5" s="260"/>
      <c r="D5" s="260"/>
      <c r="E5" s="269"/>
      <c r="F5" s="270" t="s">
        <v>33</v>
      </c>
      <c r="G5" s="271"/>
      <c r="H5" s="272" t="s">
        <v>34</v>
      </c>
      <c r="I5" s="273"/>
      <c r="J5" s="274"/>
      <c r="K5" s="33" t="s">
        <v>4</v>
      </c>
      <c r="L5" s="34" t="s">
        <v>35</v>
      </c>
      <c r="M5" s="19"/>
      <c r="N5" s="260"/>
      <c r="O5" s="260"/>
      <c r="P5" s="239"/>
      <c r="Q5" s="17"/>
      <c r="R5" s="17"/>
      <c r="S5" s="17"/>
    </row>
    <row r="6" spans="1:20" s="23" customFormat="1" ht="36.75" customHeight="1">
      <c r="A6" s="239"/>
      <c r="B6" s="21"/>
      <c r="C6" s="260"/>
      <c r="D6" s="260"/>
      <c r="E6" s="269"/>
      <c r="F6" s="275" t="s">
        <v>1</v>
      </c>
      <c r="G6" s="276"/>
      <c r="H6" s="277" t="s">
        <v>36</v>
      </c>
      <c r="I6" s="278"/>
      <c r="J6" s="279"/>
      <c r="K6" s="42">
        <v>2</v>
      </c>
      <c r="L6" s="39" t="s">
        <v>37</v>
      </c>
      <c r="M6" s="19"/>
      <c r="N6" s="260"/>
      <c r="O6" s="260"/>
      <c r="P6" s="239"/>
      <c r="Q6" s="17"/>
      <c r="R6" s="17"/>
      <c r="S6" s="17"/>
    </row>
    <row r="7" spans="1:20" s="23" customFormat="1" ht="30" customHeight="1">
      <c r="A7" s="239"/>
      <c r="B7" s="21"/>
      <c r="C7" s="260"/>
      <c r="D7" s="260"/>
      <c r="E7" s="269"/>
      <c r="F7" s="280" t="s">
        <v>2</v>
      </c>
      <c r="G7" s="281"/>
      <c r="H7" s="277" t="s">
        <v>38</v>
      </c>
      <c r="I7" s="278"/>
      <c r="J7" s="279"/>
      <c r="K7" s="42">
        <v>1</v>
      </c>
      <c r="L7" s="15" t="s">
        <v>39</v>
      </c>
      <c r="M7" s="19"/>
      <c r="N7" s="260"/>
      <c r="O7" s="260"/>
      <c r="P7" s="239"/>
      <c r="Q7" s="17"/>
      <c r="R7" s="17"/>
      <c r="S7" s="17"/>
    </row>
    <row r="8" spans="1:20" s="23" customFormat="1" ht="31.5" customHeight="1">
      <c r="A8" s="239"/>
      <c r="B8" s="21"/>
      <c r="C8" s="260"/>
      <c r="D8" s="260"/>
      <c r="E8" s="269"/>
      <c r="F8" s="282" t="s">
        <v>3</v>
      </c>
      <c r="G8" s="283"/>
      <c r="H8" s="277" t="s">
        <v>40</v>
      </c>
      <c r="I8" s="278"/>
      <c r="J8" s="279"/>
      <c r="K8" s="42">
        <v>0</v>
      </c>
      <c r="L8" s="40" t="s">
        <v>5</v>
      </c>
      <c r="M8" s="19"/>
      <c r="N8" s="260"/>
      <c r="O8" s="260"/>
      <c r="P8" s="239"/>
      <c r="Q8" s="17"/>
      <c r="R8" s="17"/>
      <c r="S8" s="17"/>
    </row>
    <row r="9" spans="1:20" s="24" customFormat="1" ht="33" customHeight="1">
      <c r="A9" s="239"/>
      <c r="B9" s="21"/>
      <c r="C9" s="261"/>
      <c r="D9" s="260"/>
      <c r="E9" s="269"/>
      <c r="F9" s="284" t="s">
        <v>41</v>
      </c>
      <c r="G9" s="285"/>
      <c r="H9" s="277" t="s">
        <v>42</v>
      </c>
      <c r="I9" s="278"/>
      <c r="J9" s="279"/>
      <c r="K9" s="42" t="s">
        <v>43</v>
      </c>
      <c r="L9" s="41" t="s">
        <v>43</v>
      </c>
      <c r="M9" s="19"/>
      <c r="N9" s="261"/>
      <c r="O9" s="261"/>
      <c r="P9" s="239"/>
      <c r="Q9" s="17"/>
      <c r="R9" s="17"/>
      <c r="S9" s="17"/>
    </row>
    <row r="10" spans="1:20" s="24" customFormat="1" ht="45.75" customHeight="1">
      <c r="A10" s="239"/>
      <c r="B10" s="241" t="s">
        <v>148</v>
      </c>
      <c r="C10" s="250" t="s">
        <v>253</v>
      </c>
      <c r="D10" s="241" t="s">
        <v>4</v>
      </c>
      <c r="E10" s="249" t="s">
        <v>44</v>
      </c>
      <c r="F10" s="250"/>
      <c r="G10" s="253" t="s">
        <v>45</v>
      </c>
      <c r="H10" s="253" t="s">
        <v>46</v>
      </c>
      <c r="I10" s="254" t="s">
        <v>6</v>
      </c>
      <c r="J10" s="254"/>
      <c r="K10" s="254"/>
      <c r="L10" s="255" t="s">
        <v>7</v>
      </c>
      <c r="M10" s="255"/>
      <c r="N10" s="255"/>
      <c r="O10" s="256"/>
      <c r="P10" s="239"/>
      <c r="Q10" s="17"/>
      <c r="R10" s="17"/>
      <c r="S10" s="17"/>
    </row>
    <row r="11" spans="1:20" s="24" customFormat="1" ht="55.5" customHeight="1">
      <c r="A11" s="239"/>
      <c r="B11" s="241"/>
      <c r="C11" s="252"/>
      <c r="D11" s="241"/>
      <c r="E11" s="251"/>
      <c r="F11" s="252"/>
      <c r="G11" s="253"/>
      <c r="H11" s="253"/>
      <c r="I11" s="36" t="s">
        <v>47</v>
      </c>
      <c r="J11" s="65" t="s">
        <v>48</v>
      </c>
      <c r="K11" s="65" t="s">
        <v>49</v>
      </c>
      <c r="L11" s="66" t="s">
        <v>8</v>
      </c>
      <c r="M11" s="66" t="s">
        <v>9</v>
      </c>
      <c r="N11" s="66" t="s">
        <v>10</v>
      </c>
      <c r="O11" s="50" t="s">
        <v>11</v>
      </c>
      <c r="P11" s="239"/>
      <c r="Q11" s="23"/>
      <c r="R11" s="23"/>
      <c r="S11" s="23"/>
      <c r="T11" s="23"/>
    </row>
    <row r="12" spans="1:20" s="24" customFormat="1" ht="76.5" customHeight="1">
      <c r="A12" s="239"/>
      <c r="B12" s="52" t="s">
        <v>246</v>
      </c>
      <c r="C12" s="257" t="s">
        <v>254</v>
      </c>
      <c r="D12" s="258"/>
      <c r="E12" s="258"/>
      <c r="F12" s="258"/>
      <c r="G12" s="25">
        <f>IF(COUNT(D13:D18)=0,"N/A",SUM(D13:D18)/(COUNT(D13:D18)*2))</f>
        <v>0.5</v>
      </c>
      <c r="H12" s="26" t="str">
        <f>IF(G12="N/A","N/A", IF(G12&gt;=80%,"MET",IF(G12&gt;=50%,"PARTIAL MET","Not Met")))</f>
        <v>PARTIAL MET</v>
      </c>
      <c r="I12" s="245"/>
      <c r="J12" s="245"/>
      <c r="K12" s="245"/>
      <c r="L12" s="245"/>
      <c r="M12" s="245"/>
      <c r="N12" s="245"/>
      <c r="O12" s="246"/>
      <c r="P12" s="239"/>
      <c r="Q12" s="23"/>
      <c r="R12" s="23"/>
      <c r="S12" s="23"/>
      <c r="T12" s="23"/>
    </row>
    <row r="13" spans="1:20" s="23" customFormat="1" ht="89.25" customHeight="1">
      <c r="A13" s="239"/>
      <c r="B13" s="38">
        <v>1</v>
      </c>
      <c r="C13" s="67" t="s">
        <v>255</v>
      </c>
      <c r="D13" s="214">
        <v>1</v>
      </c>
      <c r="E13" s="247"/>
      <c r="F13" s="248"/>
      <c r="G13" s="300"/>
      <c r="H13" s="300"/>
      <c r="I13" s="95" t="s">
        <v>20</v>
      </c>
      <c r="J13" s="95" t="s">
        <v>261</v>
      </c>
      <c r="K13" s="94"/>
      <c r="L13" s="27"/>
      <c r="M13" s="27"/>
      <c r="N13" s="27"/>
      <c r="O13" s="79" t="s">
        <v>12</v>
      </c>
      <c r="P13" s="239"/>
    </row>
    <row r="14" spans="1:20" s="23" customFormat="1" ht="96.75" customHeight="1">
      <c r="A14" s="239"/>
      <c r="B14" s="38">
        <v>2</v>
      </c>
      <c r="C14" s="68" t="s">
        <v>256</v>
      </c>
      <c r="D14" s="214">
        <v>1</v>
      </c>
      <c r="E14" s="247"/>
      <c r="F14" s="248"/>
      <c r="G14" s="301"/>
      <c r="H14" s="301"/>
      <c r="I14" s="95" t="s">
        <v>20</v>
      </c>
      <c r="J14" s="95" t="s">
        <v>261</v>
      </c>
      <c r="K14" s="94"/>
      <c r="L14" s="27"/>
      <c r="M14" s="27"/>
      <c r="N14" s="27"/>
      <c r="O14" s="79" t="s">
        <v>13</v>
      </c>
      <c r="P14" s="239"/>
    </row>
    <row r="15" spans="1:20" s="23" customFormat="1" ht="96.75" customHeight="1">
      <c r="A15" s="239"/>
      <c r="B15" s="38">
        <v>3</v>
      </c>
      <c r="C15" s="68" t="s">
        <v>257</v>
      </c>
      <c r="D15" s="214">
        <v>1</v>
      </c>
      <c r="E15" s="247"/>
      <c r="F15" s="248"/>
      <c r="G15" s="301"/>
      <c r="H15" s="301"/>
      <c r="I15" s="95" t="s">
        <v>262</v>
      </c>
      <c r="J15" s="95"/>
      <c r="K15" s="94"/>
      <c r="L15" s="27"/>
      <c r="M15" s="27"/>
      <c r="N15" s="27"/>
      <c r="O15" s="79" t="s">
        <v>12</v>
      </c>
      <c r="P15" s="239"/>
    </row>
    <row r="16" spans="1:20" s="23" customFormat="1" ht="96.75" customHeight="1">
      <c r="A16" s="239"/>
      <c r="B16" s="38">
        <v>4</v>
      </c>
      <c r="C16" s="68" t="s">
        <v>258</v>
      </c>
      <c r="D16" s="214">
        <v>1</v>
      </c>
      <c r="E16" s="247"/>
      <c r="F16" s="248"/>
      <c r="G16" s="301"/>
      <c r="H16" s="301"/>
      <c r="I16" s="95" t="s">
        <v>263</v>
      </c>
      <c r="J16" s="95" t="s">
        <v>15</v>
      </c>
      <c r="K16" s="94"/>
      <c r="L16" s="27"/>
      <c r="M16" s="27"/>
      <c r="N16" s="27"/>
      <c r="O16" s="79" t="s">
        <v>12</v>
      </c>
      <c r="P16" s="239"/>
    </row>
    <row r="17" spans="1:20" s="23" customFormat="1" ht="91.5" customHeight="1">
      <c r="A17" s="239"/>
      <c r="B17" s="38">
        <v>5</v>
      </c>
      <c r="C17" s="68" t="s">
        <v>259</v>
      </c>
      <c r="D17" s="214">
        <v>1</v>
      </c>
      <c r="E17" s="247"/>
      <c r="F17" s="248"/>
      <c r="G17" s="301"/>
      <c r="H17" s="301"/>
      <c r="I17" s="95" t="s">
        <v>264</v>
      </c>
      <c r="J17" s="95" t="s">
        <v>265</v>
      </c>
      <c r="K17" s="94"/>
      <c r="L17" s="27"/>
      <c r="M17" s="27"/>
      <c r="N17" s="27"/>
      <c r="O17" s="79" t="s">
        <v>12</v>
      </c>
      <c r="P17" s="239"/>
    </row>
    <row r="18" spans="1:20" s="23" customFormat="1" ht="90.75" customHeight="1">
      <c r="A18" s="240"/>
      <c r="B18" s="38">
        <v>6</v>
      </c>
      <c r="C18" s="68" t="s">
        <v>260</v>
      </c>
      <c r="D18" s="214">
        <v>1</v>
      </c>
      <c r="E18" s="247"/>
      <c r="F18" s="248"/>
      <c r="G18" s="302"/>
      <c r="H18" s="302"/>
      <c r="I18" s="95" t="s">
        <v>203</v>
      </c>
      <c r="J18" s="95" t="s">
        <v>266</v>
      </c>
      <c r="K18" s="57" t="s">
        <v>204</v>
      </c>
      <c r="L18" s="27"/>
      <c r="M18" s="27"/>
      <c r="N18" s="27"/>
      <c r="O18" s="79" t="s">
        <v>12</v>
      </c>
      <c r="P18" s="239"/>
    </row>
    <row r="19" spans="1:20" s="24" customFormat="1" ht="84.75" customHeight="1">
      <c r="A19" s="54" t="s">
        <v>272</v>
      </c>
      <c r="B19" s="52" t="s">
        <v>247</v>
      </c>
      <c r="C19" s="257" t="s">
        <v>267</v>
      </c>
      <c r="D19" s="258"/>
      <c r="E19" s="258"/>
      <c r="F19" s="258"/>
      <c r="G19" s="25">
        <f>IF(COUNT(D20:D24)=0,"N/A",SUM(D20:D24)/(COUNT(D20:D24)*2))</f>
        <v>0.5</v>
      </c>
      <c r="H19" s="26" t="str">
        <f>IF(G19="N/A","N/A", IF(G19&gt;=80%,"MET",IF(G19&gt;=50%,"PARTIAL MET","Not Met")))</f>
        <v>PARTIAL MET</v>
      </c>
      <c r="I19" s="245"/>
      <c r="J19" s="245"/>
      <c r="K19" s="245"/>
      <c r="L19" s="245"/>
      <c r="M19" s="245"/>
      <c r="N19" s="245"/>
      <c r="O19" s="246"/>
      <c r="P19" s="239"/>
      <c r="Q19" s="23"/>
      <c r="R19" s="23"/>
      <c r="S19" s="23"/>
      <c r="T19" s="23"/>
    </row>
    <row r="20" spans="1:20" s="23" customFormat="1" ht="83.25" customHeight="1">
      <c r="A20" s="315"/>
      <c r="B20" s="38">
        <v>1</v>
      </c>
      <c r="C20" s="68" t="s">
        <v>268</v>
      </c>
      <c r="D20" s="214">
        <v>1</v>
      </c>
      <c r="E20" s="247"/>
      <c r="F20" s="248"/>
      <c r="G20" s="300"/>
      <c r="H20" s="300"/>
      <c r="I20" s="96" t="s">
        <v>273</v>
      </c>
      <c r="J20" s="97"/>
      <c r="K20" s="97"/>
      <c r="L20" s="27"/>
      <c r="M20" s="27"/>
      <c r="N20" s="27"/>
      <c r="O20" s="79" t="s">
        <v>12</v>
      </c>
      <c r="P20" s="239"/>
    </row>
    <row r="21" spans="1:20" s="23" customFormat="1" ht="78" customHeight="1">
      <c r="A21" s="316"/>
      <c r="B21" s="38">
        <v>2</v>
      </c>
      <c r="C21" s="68" t="s">
        <v>269</v>
      </c>
      <c r="D21" s="214">
        <v>2</v>
      </c>
      <c r="E21" s="247"/>
      <c r="F21" s="248"/>
      <c r="G21" s="301"/>
      <c r="H21" s="301"/>
      <c r="I21" s="96" t="s">
        <v>211</v>
      </c>
      <c r="J21" s="96" t="s">
        <v>15</v>
      </c>
      <c r="K21" s="97"/>
      <c r="L21" s="27"/>
      <c r="M21" s="27"/>
      <c r="N21" s="27"/>
      <c r="O21" s="79" t="s">
        <v>12</v>
      </c>
      <c r="P21" s="239"/>
    </row>
    <row r="22" spans="1:20" s="23" customFormat="1" ht="82.5" customHeight="1">
      <c r="A22" s="316"/>
      <c r="B22" s="38">
        <v>3</v>
      </c>
      <c r="C22" s="68" t="s">
        <v>270</v>
      </c>
      <c r="D22" s="214" t="s">
        <v>43</v>
      </c>
      <c r="E22" s="247"/>
      <c r="F22" s="248"/>
      <c r="G22" s="301"/>
      <c r="H22" s="301"/>
      <c r="I22" s="97"/>
      <c r="J22" s="97"/>
      <c r="K22" s="96" t="s">
        <v>16</v>
      </c>
      <c r="L22" s="27"/>
      <c r="M22" s="27"/>
      <c r="N22" s="27"/>
      <c r="O22" s="79" t="s">
        <v>12</v>
      </c>
      <c r="P22" s="239"/>
    </row>
    <row r="23" spans="1:20" s="23" customFormat="1" ht="82.5" customHeight="1">
      <c r="A23" s="316"/>
      <c r="B23" s="38">
        <v>4</v>
      </c>
      <c r="C23" s="68" t="s">
        <v>271</v>
      </c>
      <c r="D23" s="214">
        <v>1</v>
      </c>
      <c r="E23" s="219"/>
      <c r="F23" s="218"/>
      <c r="G23" s="301"/>
      <c r="H23" s="301"/>
      <c r="I23" s="97"/>
      <c r="J23" s="97"/>
      <c r="K23" s="96" t="s">
        <v>274</v>
      </c>
      <c r="L23" s="27"/>
      <c r="M23" s="27"/>
      <c r="N23" s="27"/>
      <c r="O23" s="79"/>
      <c r="P23" s="239"/>
    </row>
    <row r="24" spans="1:20" s="23" customFormat="1" ht="87.75" customHeight="1">
      <c r="A24" s="317"/>
      <c r="B24" s="38">
        <v>5</v>
      </c>
      <c r="C24" s="68" t="s">
        <v>1246</v>
      </c>
      <c r="D24" s="214">
        <v>0</v>
      </c>
      <c r="E24" s="247"/>
      <c r="F24" s="248"/>
      <c r="G24" s="301"/>
      <c r="H24" s="301"/>
      <c r="I24" s="94"/>
      <c r="J24" s="97"/>
      <c r="K24" s="96" t="s">
        <v>287</v>
      </c>
      <c r="L24" s="27"/>
      <c r="M24" s="27"/>
      <c r="N24" s="27"/>
      <c r="O24" s="79" t="s">
        <v>12</v>
      </c>
      <c r="P24" s="239"/>
    </row>
    <row r="25" spans="1:20" s="24" customFormat="1" ht="86.25" customHeight="1">
      <c r="A25" s="54"/>
      <c r="B25" s="52" t="s">
        <v>248</v>
      </c>
      <c r="C25" s="257" t="s">
        <v>275</v>
      </c>
      <c r="D25" s="258"/>
      <c r="E25" s="258"/>
      <c r="F25" s="258"/>
      <c r="G25" s="25">
        <f>IF(COUNT(D26:D29)=0,"N/A",SUM(D26:D29)/(COUNT(D26:D29)*2))</f>
        <v>1</v>
      </c>
      <c r="H25" s="26" t="str">
        <f>IF(G25="N/A","N/A", IF(G25&gt;=80%,"MET",IF(G25&gt;=50%,"PARTIAL MET","Not Met")))</f>
        <v>MET</v>
      </c>
      <c r="I25" s="245"/>
      <c r="J25" s="245"/>
      <c r="K25" s="245"/>
      <c r="L25" s="245"/>
      <c r="M25" s="245"/>
      <c r="N25" s="245"/>
      <c r="O25" s="246"/>
      <c r="P25" s="239"/>
    </row>
    <row r="26" spans="1:20" s="23" customFormat="1" ht="88.5" customHeight="1">
      <c r="A26" s="53"/>
      <c r="B26" s="38">
        <v>1</v>
      </c>
      <c r="C26" s="68" t="s">
        <v>276</v>
      </c>
      <c r="D26" s="214">
        <v>2</v>
      </c>
      <c r="E26" s="247"/>
      <c r="F26" s="248"/>
      <c r="G26" s="297"/>
      <c r="H26" s="297"/>
      <c r="I26" s="95" t="s">
        <v>14</v>
      </c>
      <c r="J26" s="97"/>
      <c r="K26" s="97"/>
      <c r="L26" s="27"/>
      <c r="M26" s="27"/>
      <c r="N26" s="27"/>
      <c r="O26" s="79" t="s">
        <v>12</v>
      </c>
      <c r="P26" s="239"/>
      <c r="Q26" s="18"/>
      <c r="R26" s="18"/>
    </row>
    <row r="27" spans="1:20" s="23" customFormat="1" ht="88.5" customHeight="1">
      <c r="A27" s="53"/>
      <c r="B27" s="38">
        <v>2</v>
      </c>
      <c r="C27" s="68" t="s">
        <v>277</v>
      </c>
      <c r="D27" s="214">
        <v>2</v>
      </c>
      <c r="E27" s="247"/>
      <c r="F27" s="248"/>
      <c r="G27" s="298"/>
      <c r="H27" s="298"/>
      <c r="I27" s="95" t="s">
        <v>211</v>
      </c>
      <c r="J27" s="95" t="s">
        <v>15</v>
      </c>
      <c r="K27" s="97"/>
      <c r="L27" s="27"/>
      <c r="M27" s="27"/>
      <c r="N27" s="27"/>
      <c r="O27" s="79" t="s">
        <v>12</v>
      </c>
      <c r="P27" s="239"/>
      <c r="Q27" s="18"/>
      <c r="R27" s="18"/>
    </row>
    <row r="28" spans="1:20" s="23" customFormat="1" ht="88.5" customHeight="1">
      <c r="A28" s="53"/>
      <c r="B28" s="38">
        <v>3</v>
      </c>
      <c r="C28" s="68" t="s">
        <v>278</v>
      </c>
      <c r="D28" s="214">
        <v>2</v>
      </c>
      <c r="E28" s="247"/>
      <c r="F28" s="248"/>
      <c r="G28" s="298"/>
      <c r="H28" s="298"/>
      <c r="I28" s="97"/>
      <c r="J28" s="97"/>
      <c r="K28" s="95" t="s">
        <v>280</v>
      </c>
      <c r="L28" s="27"/>
      <c r="M28" s="27"/>
      <c r="N28" s="27"/>
      <c r="O28" s="79" t="s">
        <v>12</v>
      </c>
      <c r="P28" s="239"/>
      <c r="Q28" s="18"/>
      <c r="R28" s="18"/>
    </row>
    <row r="29" spans="1:20" s="23" customFormat="1" ht="88.5" customHeight="1">
      <c r="A29" s="53"/>
      <c r="B29" s="38">
        <v>4</v>
      </c>
      <c r="C29" s="68" t="s">
        <v>279</v>
      </c>
      <c r="D29" s="214">
        <v>2</v>
      </c>
      <c r="E29" s="247"/>
      <c r="F29" s="248"/>
      <c r="G29" s="298"/>
      <c r="H29" s="298"/>
      <c r="I29" s="97"/>
      <c r="J29" s="97"/>
      <c r="K29" s="95" t="s">
        <v>281</v>
      </c>
      <c r="L29" s="27"/>
      <c r="M29" s="27"/>
      <c r="N29" s="27"/>
      <c r="O29" s="79" t="s">
        <v>12</v>
      </c>
      <c r="P29" s="239"/>
      <c r="Q29" s="18"/>
      <c r="R29" s="18"/>
    </row>
    <row r="30" spans="1:20" s="24" customFormat="1" ht="86.25" customHeight="1">
      <c r="A30" s="53"/>
      <c r="B30" s="52" t="s">
        <v>249</v>
      </c>
      <c r="C30" s="71" t="s">
        <v>282</v>
      </c>
      <c r="D30" s="72"/>
      <c r="E30" s="72"/>
      <c r="F30" s="72"/>
      <c r="G30" s="25">
        <f>IF(COUNT(D31:D34)=0,"N/A",SUM(D31:D34)/(COUNT(D31:D34)*2))</f>
        <v>1</v>
      </c>
      <c r="H30" s="26" t="str">
        <f>IF(G30="N/A","N/A", IF(G30&gt;=80%,"MET",IF(G30&gt;=50%,"PARTIAL MET","Not Met")))</f>
        <v>MET</v>
      </c>
      <c r="I30" s="245"/>
      <c r="J30" s="245"/>
      <c r="K30" s="245"/>
      <c r="L30" s="245"/>
      <c r="M30" s="245"/>
      <c r="N30" s="245"/>
      <c r="O30" s="246"/>
      <c r="P30" s="239"/>
    </row>
    <row r="31" spans="1:20" s="23" customFormat="1" ht="73.5" customHeight="1">
      <c r="A31" s="53"/>
      <c r="B31" s="38">
        <v>1</v>
      </c>
      <c r="C31" s="68" t="s">
        <v>283</v>
      </c>
      <c r="D31" s="214">
        <v>2</v>
      </c>
      <c r="E31" s="247"/>
      <c r="F31" s="248"/>
      <c r="G31" s="297"/>
      <c r="H31" s="45"/>
      <c r="I31" s="95" t="s">
        <v>14</v>
      </c>
      <c r="J31" s="103"/>
      <c r="K31" s="103"/>
      <c r="L31" s="27"/>
      <c r="M31" s="27"/>
      <c r="N31" s="27"/>
      <c r="O31" s="79" t="s">
        <v>12</v>
      </c>
      <c r="P31" s="239"/>
      <c r="Q31" s="18"/>
      <c r="R31" s="18"/>
    </row>
    <row r="32" spans="1:20" s="23" customFormat="1" ht="86.25" customHeight="1">
      <c r="A32" s="53"/>
      <c r="B32" s="38">
        <v>2</v>
      </c>
      <c r="C32" s="68" t="s">
        <v>284</v>
      </c>
      <c r="D32" s="214">
        <v>2</v>
      </c>
      <c r="E32" s="247"/>
      <c r="F32" s="248"/>
      <c r="G32" s="298"/>
      <c r="H32" s="45"/>
      <c r="I32" s="95" t="s">
        <v>211</v>
      </c>
      <c r="J32" s="95" t="s">
        <v>163</v>
      </c>
      <c r="K32" s="97"/>
      <c r="L32" s="27"/>
      <c r="M32" s="27"/>
      <c r="N32" s="27"/>
      <c r="O32" s="79" t="s">
        <v>12</v>
      </c>
      <c r="P32" s="239"/>
      <c r="Q32" s="18"/>
      <c r="R32" s="18"/>
    </row>
    <row r="33" spans="1:18" s="23" customFormat="1" ht="86.25" customHeight="1">
      <c r="A33" s="53"/>
      <c r="B33" s="38">
        <v>3</v>
      </c>
      <c r="C33" s="68" t="s">
        <v>285</v>
      </c>
      <c r="D33" s="214">
        <v>2</v>
      </c>
      <c r="E33" s="247"/>
      <c r="F33" s="248"/>
      <c r="G33" s="298"/>
      <c r="H33" s="45"/>
      <c r="I33" s="97"/>
      <c r="J33" s="103"/>
      <c r="K33" s="95" t="s">
        <v>287</v>
      </c>
      <c r="L33" s="27"/>
      <c r="M33" s="27"/>
      <c r="N33" s="27"/>
      <c r="O33" s="79" t="s">
        <v>12</v>
      </c>
      <c r="P33" s="239"/>
      <c r="Q33" s="18"/>
      <c r="R33" s="18"/>
    </row>
    <row r="34" spans="1:18" s="23" customFormat="1" ht="84" customHeight="1">
      <c r="A34" s="53"/>
      <c r="B34" s="38">
        <v>4</v>
      </c>
      <c r="C34" s="68" t="s">
        <v>286</v>
      </c>
      <c r="D34" s="214">
        <v>2</v>
      </c>
      <c r="E34" s="247"/>
      <c r="F34" s="248"/>
      <c r="G34" s="298"/>
      <c r="H34" s="45"/>
      <c r="I34" s="95" t="s">
        <v>288</v>
      </c>
      <c r="J34" s="95" t="s">
        <v>289</v>
      </c>
      <c r="K34" s="97"/>
      <c r="L34" s="27"/>
      <c r="M34" s="27"/>
      <c r="N34" s="27"/>
      <c r="O34" s="79" t="s">
        <v>12</v>
      </c>
      <c r="P34" s="239"/>
      <c r="Q34" s="18"/>
      <c r="R34" s="18"/>
    </row>
    <row r="35" spans="1:18" s="98" customFormat="1" ht="86.25" customHeight="1">
      <c r="A35" s="54"/>
      <c r="B35" s="52" t="s">
        <v>250</v>
      </c>
      <c r="C35" s="291" t="s">
        <v>290</v>
      </c>
      <c r="D35" s="292"/>
      <c r="E35" s="292"/>
      <c r="F35" s="293"/>
      <c r="G35" s="25">
        <f>IF(COUNT(D36:D40)=0,"N/A",SUM(D36:D40)/(COUNT(D36:D40)*2))</f>
        <v>1</v>
      </c>
      <c r="H35" s="26" t="str">
        <f>IF(G35="N/A","N/A", IF(G35&gt;=80%,"MET",IF(G35&gt;=50%,"PARTIAL MET","Not Met")))</f>
        <v>MET</v>
      </c>
      <c r="I35" s="245"/>
      <c r="J35" s="245"/>
      <c r="K35" s="245"/>
      <c r="L35" s="245"/>
      <c r="M35" s="245"/>
      <c r="N35" s="245"/>
      <c r="O35" s="246"/>
      <c r="P35" s="239"/>
    </row>
    <row r="36" spans="1:18" s="23" customFormat="1" ht="92.25" customHeight="1">
      <c r="A36" s="53"/>
      <c r="B36" s="38">
        <v>1</v>
      </c>
      <c r="C36" s="68" t="s">
        <v>291</v>
      </c>
      <c r="D36" s="214">
        <v>2</v>
      </c>
      <c r="E36" s="247"/>
      <c r="F36" s="248"/>
      <c r="G36" s="45"/>
      <c r="H36" s="45"/>
      <c r="I36" s="96" t="s">
        <v>14</v>
      </c>
      <c r="J36" s="70"/>
      <c r="K36" s="70"/>
      <c r="L36" s="27"/>
      <c r="M36" s="27"/>
      <c r="N36" s="27"/>
      <c r="O36" s="79" t="s">
        <v>12</v>
      </c>
      <c r="P36" s="239"/>
      <c r="Q36" s="18"/>
      <c r="R36" s="18"/>
    </row>
    <row r="37" spans="1:18" s="23" customFormat="1" ht="101.25" customHeight="1">
      <c r="A37" s="53"/>
      <c r="B37" s="38">
        <v>2</v>
      </c>
      <c r="C37" s="68" t="s">
        <v>292</v>
      </c>
      <c r="D37" s="214">
        <v>2</v>
      </c>
      <c r="E37" s="247"/>
      <c r="F37" s="248"/>
      <c r="G37" s="45"/>
      <c r="H37" s="45"/>
      <c r="I37" s="96" t="s">
        <v>263</v>
      </c>
      <c r="J37" s="96" t="s">
        <v>15</v>
      </c>
      <c r="K37" s="70"/>
      <c r="L37" s="27"/>
      <c r="M37" s="27"/>
      <c r="N37" s="27"/>
      <c r="O37" s="79" t="s">
        <v>12</v>
      </c>
      <c r="P37" s="239"/>
      <c r="Q37" s="18"/>
      <c r="R37" s="18"/>
    </row>
    <row r="38" spans="1:18" s="23" customFormat="1" ht="101.25" customHeight="1">
      <c r="A38" s="53"/>
      <c r="B38" s="38">
        <v>3</v>
      </c>
      <c r="C38" s="68" t="s">
        <v>293</v>
      </c>
      <c r="D38" s="214">
        <v>2</v>
      </c>
      <c r="E38" s="247"/>
      <c r="F38" s="248"/>
      <c r="G38" s="45"/>
      <c r="H38" s="45"/>
      <c r="I38" s="70"/>
      <c r="J38" s="70"/>
      <c r="K38" s="96" t="s">
        <v>296</v>
      </c>
      <c r="L38" s="27"/>
      <c r="M38" s="27"/>
      <c r="N38" s="27"/>
      <c r="O38" s="79" t="s">
        <v>12</v>
      </c>
      <c r="P38" s="239"/>
      <c r="Q38" s="18"/>
      <c r="R38" s="18"/>
    </row>
    <row r="39" spans="1:18" s="23" customFormat="1" ht="101.25" customHeight="1">
      <c r="A39" s="53"/>
      <c r="B39" s="38">
        <v>4</v>
      </c>
      <c r="C39" s="68" t="s">
        <v>294</v>
      </c>
      <c r="D39" s="214">
        <v>2</v>
      </c>
      <c r="E39" s="247"/>
      <c r="F39" s="248"/>
      <c r="G39" s="45"/>
      <c r="H39" s="45"/>
      <c r="I39" s="95" t="s">
        <v>297</v>
      </c>
      <c r="J39" s="70"/>
      <c r="K39" s="96" t="s">
        <v>298</v>
      </c>
      <c r="L39" s="27"/>
      <c r="M39" s="27"/>
      <c r="N39" s="27"/>
      <c r="O39" s="79" t="s">
        <v>12</v>
      </c>
      <c r="P39" s="239"/>
      <c r="Q39" s="18"/>
      <c r="R39" s="18"/>
    </row>
    <row r="40" spans="1:18" s="23" customFormat="1" ht="84.75" customHeight="1">
      <c r="A40" s="53"/>
      <c r="B40" s="38">
        <v>5</v>
      </c>
      <c r="C40" s="68" t="s">
        <v>295</v>
      </c>
      <c r="D40" s="214">
        <v>2</v>
      </c>
      <c r="E40" s="247"/>
      <c r="F40" s="248"/>
      <c r="G40" s="45"/>
      <c r="H40" s="45"/>
      <c r="I40" s="96" t="s">
        <v>299</v>
      </c>
      <c r="J40" s="95" t="s">
        <v>300</v>
      </c>
      <c r="K40" s="95" t="s">
        <v>301</v>
      </c>
      <c r="L40" s="27"/>
      <c r="M40" s="27"/>
      <c r="N40" s="27"/>
      <c r="O40" s="79" t="s">
        <v>12</v>
      </c>
      <c r="P40" s="239"/>
      <c r="Q40" s="18"/>
      <c r="R40" s="18"/>
    </row>
    <row r="41" spans="1:18" s="24" customFormat="1" ht="82.5" customHeight="1">
      <c r="A41" s="54"/>
      <c r="B41" s="52" t="s">
        <v>251</v>
      </c>
      <c r="C41" s="291" t="s">
        <v>302</v>
      </c>
      <c r="D41" s="292"/>
      <c r="E41" s="292"/>
      <c r="F41" s="293"/>
      <c r="G41" s="25">
        <f>IF(COUNT(D42:D47)=0,"N/A",SUM(D42:D47)/(COUNT(D42:D47)*2))</f>
        <v>1</v>
      </c>
      <c r="H41" s="26" t="str">
        <f>IF(G41="N/A","N/A", IF(G41&gt;=80%,"MET",IF(G41&gt;=50%,"PARTIAL MET","Not Met")))</f>
        <v>MET</v>
      </c>
      <c r="I41" s="245"/>
      <c r="J41" s="245"/>
      <c r="K41" s="245"/>
      <c r="L41" s="245"/>
      <c r="M41" s="245"/>
      <c r="N41" s="245"/>
      <c r="O41" s="246"/>
      <c r="P41" s="239"/>
    </row>
    <row r="42" spans="1:18" s="23" customFormat="1" ht="78.75" customHeight="1">
      <c r="A42" s="53"/>
      <c r="B42" s="47">
        <v>1</v>
      </c>
      <c r="C42" s="203" t="s">
        <v>303</v>
      </c>
      <c r="D42" s="214">
        <v>2</v>
      </c>
      <c r="E42" s="247"/>
      <c r="F42" s="248"/>
      <c r="G42" s="44"/>
      <c r="H42" s="44"/>
      <c r="I42" s="99" t="s">
        <v>1242</v>
      </c>
      <c r="J42" s="69" t="s">
        <v>1092</v>
      </c>
      <c r="K42" s="70"/>
      <c r="L42" s="27"/>
      <c r="M42" s="27"/>
      <c r="N42" s="27"/>
      <c r="O42" s="79" t="s">
        <v>12</v>
      </c>
      <c r="P42" s="239"/>
      <c r="Q42" s="18"/>
      <c r="R42" s="18"/>
    </row>
    <row r="43" spans="1:18" ht="75.75" customHeight="1">
      <c r="A43" s="53"/>
      <c r="B43" s="47">
        <v>2</v>
      </c>
      <c r="C43" s="203" t="s">
        <v>304</v>
      </c>
      <c r="D43" s="214">
        <v>2</v>
      </c>
      <c r="E43" s="247"/>
      <c r="F43" s="248"/>
      <c r="G43" s="45"/>
      <c r="H43" s="45"/>
      <c r="I43" s="99" t="s">
        <v>211</v>
      </c>
      <c r="J43" s="99" t="s">
        <v>15</v>
      </c>
      <c r="K43" s="99" t="s">
        <v>309</v>
      </c>
      <c r="L43" s="27"/>
      <c r="M43" s="27"/>
      <c r="N43" s="27"/>
      <c r="O43" s="79" t="s">
        <v>12</v>
      </c>
      <c r="P43" s="239"/>
    </row>
    <row r="44" spans="1:18" ht="75.75" customHeight="1">
      <c r="A44" s="53"/>
      <c r="B44" s="47">
        <v>3</v>
      </c>
      <c r="C44" s="203" t="s">
        <v>305</v>
      </c>
      <c r="D44" s="214">
        <v>2</v>
      </c>
      <c r="E44" s="247"/>
      <c r="F44" s="248"/>
      <c r="G44" s="45"/>
      <c r="H44" s="45"/>
      <c r="I44" s="70"/>
      <c r="J44" s="70"/>
      <c r="K44" s="99" t="s">
        <v>310</v>
      </c>
      <c r="L44" s="27"/>
      <c r="M44" s="27"/>
      <c r="N44" s="27"/>
      <c r="O44" s="79" t="s">
        <v>12</v>
      </c>
      <c r="P44" s="239"/>
    </row>
    <row r="45" spans="1:18" ht="75.75" customHeight="1">
      <c r="A45" s="53"/>
      <c r="B45" s="47">
        <v>4</v>
      </c>
      <c r="C45" s="203" t="s">
        <v>306</v>
      </c>
      <c r="D45" s="214">
        <v>2</v>
      </c>
      <c r="E45" s="247"/>
      <c r="F45" s="248"/>
      <c r="G45" s="45"/>
      <c r="H45" s="45"/>
      <c r="I45" s="99" t="s">
        <v>311</v>
      </c>
      <c r="J45" s="99" t="s">
        <v>15</v>
      </c>
      <c r="K45" s="70"/>
      <c r="L45" s="27"/>
      <c r="M45" s="27"/>
      <c r="N45" s="27"/>
      <c r="O45" s="79" t="s">
        <v>12</v>
      </c>
      <c r="P45" s="239"/>
    </row>
    <row r="46" spans="1:18" ht="86.25" customHeight="1">
      <c r="A46" s="53"/>
      <c r="B46" s="47">
        <v>5</v>
      </c>
      <c r="C46" s="203" t="s">
        <v>307</v>
      </c>
      <c r="D46" s="214">
        <v>2</v>
      </c>
      <c r="E46" s="247"/>
      <c r="F46" s="248"/>
      <c r="G46" s="45"/>
      <c r="H46" s="45"/>
      <c r="I46" s="99" t="s">
        <v>312</v>
      </c>
      <c r="J46" s="70"/>
      <c r="K46" s="70"/>
      <c r="L46" s="27"/>
      <c r="M46" s="27"/>
      <c r="N46" s="27"/>
      <c r="O46" s="79" t="s">
        <v>12</v>
      </c>
      <c r="P46" s="239"/>
    </row>
    <row r="47" spans="1:18" ht="90.75" customHeight="1">
      <c r="A47" s="53"/>
      <c r="B47" s="47">
        <v>6</v>
      </c>
      <c r="C47" s="203" t="s">
        <v>308</v>
      </c>
      <c r="D47" s="214">
        <v>2</v>
      </c>
      <c r="E47" s="247"/>
      <c r="F47" s="248"/>
      <c r="G47" s="45"/>
      <c r="H47" s="45"/>
      <c r="I47" s="70"/>
      <c r="J47" s="70"/>
      <c r="K47" s="99" t="s">
        <v>313</v>
      </c>
      <c r="L47" s="27"/>
      <c r="M47" s="27"/>
      <c r="N47" s="27"/>
      <c r="O47" s="79" t="s">
        <v>12</v>
      </c>
      <c r="P47" s="239"/>
    </row>
    <row r="48" spans="1:18" s="24" customFormat="1" ht="82.5" customHeight="1">
      <c r="A48" s="54"/>
      <c r="B48" s="52" t="s">
        <v>252</v>
      </c>
      <c r="C48" s="291" t="s">
        <v>314</v>
      </c>
      <c r="D48" s="292"/>
      <c r="E48" s="292"/>
      <c r="F48" s="293"/>
      <c r="G48" s="25">
        <f>IF(COUNT(D49:D53)=0,"N/A",SUM(D49:D53)/(COUNT(D49:D53)*2))</f>
        <v>0.625</v>
      </c>
      <c r="H48" s="26" t="str">
        <f>IF(G48="N/A","N/A", IF(G48&gt;=80%,"MET",IF(G48&gt;=50%,"PARTIAL MET","Not Met")))</f>
        <v>PARTIAL MET</v>
      </c>
      <c r="I48" s="245"/>
      <c r="J48" s="245"/>
      <c r="K48" s="245"/>
      <c r="L48" s="245"/>
      <c r="M48" s="245"/>
      <c r="N48" s="245"/>
      <c r="O48" s="246"/>
      <c r="P48" s="239"/>
    </row>
    <row r="49" spans="1:16" ht="81.75" customHeight="1">
      <c r="A49" s="53"/>
      <c r="B49" s="47">
        <v>1</v>
      </c>
      <c r="C49" s="203" t="s">
        <v>315</v>
      </c>
      <c r="D49" s="214">
        <v>0</v>
      </c>
      <c r="E49" s="247"/>
      <c r="F49" s="248"/>
      <c r="G49" s="45"/>
      <c r="H49" s="45"/>
      <c r="I49" s="99" t="s">
        <v>1090</v>
      </c>
      <c r="J49" s="99" t="s">
        <v>261</v>
      </c>
      <c r="K49" s="70"/>
      <c r="L49" s="27"/>
      <c r="M49" s="27"/>
      <c r="N49" s="27"/>
      <c r="O49" s="79" t="s">
        <v>12</v>
      </c>
      <c r="P49" s="239"/>
    </row>
    <row r="50" spans="1:16" ht="102" customHeight="1">
      <c r="A50" s="53"/>
      <c r="B50" s="47">
        <v>2</v>
      </c>
      <c r="C50" s="203" t="s">
        <v>316</v>
      </c>
      <c r="D50" s="214">
        <v>1</v>
      </c>
      <c r="E50" s="247"/>
      <c r="F50" s="248"/>
      <c r="G50" s="45"/>
      <c r="H50" s="45"/>
      <c r="I50" s="99" t="s">
        <v>1091</v>
      </c>
      <c r="J50" s="99" t="s">
        <v>261</v>
      </c>
      <c r="K50" s="70"/>
      <c r="L50" s="27"/>
      <c r="M50" s="27"/>
      <c r="N50" s="27"/>
      <c r="O50" s="79" t="s">
        <v>12</v>
      </c>
      <c r="P50" s="239"/>
    </row>
    <row r="51" spans="1:16" ht="73.5" customHeight="1">
      <c r="A51" s="53"/>
      <c r="B51" s="47">
        <v>3</v>
      </c>
      <c r="C51" s="203" t="s">
        <v>317</v>
      </c>
      <c r="D51" s="214" t="s">
        <v>43</v>
      </c>
      <c r="E51" s="247"/>
      <c r="F51" s="248"/>
      <c r="G51" s="45"/>
      <c r="H51" s="45"/>
      <c r="I51" s="99" t="s">
        <v>263</v>
      </c>
      <c r="J51" s="99" t="s">
        <v>15</v>
      </c>
      <c r="K51" s="70"/>
      <c r="L51" s="27"/>
      <c r="M51" s="27"/>
      <c r="N51" s="27"/>
      <c r="O51" s="79" t="s">
        <v>12</v>
      </c>
      <c r="P51" s="239"/>
    </row>
    <row r="52" spans="1:16" ht="70.5" customHeight="1">
      <c r="A52" s="53"/>
      <c r="B52" s="55">
        <v>4</v>
      </c>
      <c r="C52" s="203" t="s">
        <v>318</v>
      </c>
      <c r="D52" s="214">
        <v>2</v>
      </c>
      <c r="E52" s="247"/>
      <c r="F52" s="248"/>
      <c r="G52" s="45"/>
      <c r="H52" s="45"/>
      <c r="I52" s="70"/>
      <c r="J52" s="99" t="s">
        <v>1092</v>
      </c>
      <c r="K52" s="99" t="s">
        <v>287</v>
      </c>
      <c r="L52" s="27"/>
      <c r="M52" s="27"/>
      <c r="N52" s="27"/>
      <c r="O52" s="79" t="s">
        <v>12</v>
      </c>
      <c r="P52" s="239"/>
    </row>
    <row r="53" spans="1:16" ht="87.75" customHeight="1">
      <c r="A53" s="53"/>
      <c r="B53" s="47">
        <v>5</v>
      </c>
      <c r="C53" s="203" t="s">
        <v>319</v>
      </c>
      <c r="D53" s="214">
        <v>2</v>
      </c>
      <c r="E53" s="247"/>
      <c r="F53" s="248"/>
      <c r="G53" s="46"/>
      <c r="H53" s="46"/>
      <c r="I53" s="70"/>
      <c r="J53" s="99" t="s">
        <v>261</v>
      </c>
      <c r="K53" s="99" t="s">
        <v>87</v>
      </c>
      <c r="L53" s="27"/>
      <c r="M53" s="27"/>
      <c r="N53" s="27"/>
      <c r="O53" s="79" t="s">
        <v>12</v>
      </c>
      <c r="P53" s="240"/>
    </row>
    <row r="54" spans="1:16" ht="49.5" customHeight="1">
      <c r="C54" s="49"/>
      <c r="E54" s="29"/>
      <c r="G54" s="286" t="s">
        <v>50</v>
      </c>
      <c r="H54" s="286"/>
      <c r="P54" s="59"/>
    </row>
    <row r="55" spans="1:16" ht="45" customHeight="1">
      <c r="E55" s="29"/>
      <c r="G55" s="287">
        <f>AVERAGE(G12:G53)</f>
        <v>0.8035714285714286</v>
      </c>
      <c r="H55" s="287"/>
      <c r="P55" s="59"/>
    </row>
    <row r="56" spans="1:16">
      <c r="E56" s="29"/>
      <c r="G56" s="29"/>
      <c r="H56" s="29"/>
      <c r="P56" s="59"/>
    </row>
    <row r="57" spans="1:16" ht="36" customHeight="1">
      <c r="E57" s="29"/>
      <c r="G57" s="29"/>
      <c r="H57" s="29"/>
      <c r="P57" s="59"/>
    </row>
    <row r="58" spans="1:16">
      <c r="E58" s="29"/>
      <c r="G58" s="29"/>
      <c r="H58" s="29"/>
      <c r="P58" s="59"/>
    </row>
    <row r="59" spans="1:16" ht="36" customHeight="1">
      <c r="E59" s="29"/>
      <c r="G59" s="29"/>
      <c r="H59" s="29"/>
      <c r="P59" s="59"/>
    </row>
    <row r="60" spans="1:16" ht="45.75" customHeight="1">
      <c r="E60" s="29"/>
      <c r="G60" s="29"/>
      <c r="H60" s="29"/>
      <c r="P60" s="59"/>
    </row>
    <row r="61" spans="1:16" ht="46.5" customHeight="1">
      <c r="E61" s="29"/>
      <c r="G61" s="29"/>
      <c r="H61" s="29"/>
      <c r="P61" s="59"/>
    </row>
    <row r="62" spans="1:16" ht="33.75" customHeight="1">
      <c r="E62" s="29"/>
      <c r="G62" s="29"/>
      <c r="H62" s="29"/>
      <c r="P62" s="59"/>
    </row>
    <row r="63" spans="1:16">
      <c r="E63" s="29"/>
      <c r="G63" s="29"/>
      <c r="H63" s="29"/>
      <c r="P63" s="59"/>
    </row>
    <row r="64" spans="1:16" ht="36" customHeight="1">
      <c r="E64" s="29"/>
      <c r="G64" s="29"/>
      <c r="H64" s="29"/>
      <c r="P64" s="59"/>
    </row>
    <row r="65" spans="5:16">
      <c r="E65" s="29"/>
      <c r="G65" s="29"/>
      <c r="H65" s="29"/>
      <c r="P65" s="59"/>
    </row>
    <row r="66" spans="5:16">
      <c r="E66" s="29"/>
      <c r="G66" s="29"/>
      <c r="H66" s="29"/>
      <c r="P66" s="59"/>
    </row>
    <row r="67" spans="5:16">
      <c r="E67" s="29"/>
      <c r="G67" s="29"/>
      <c r="H67" s="29"/>
      <c r="P67" s="59"/>
    </row>
    <row r="68" spans="5:16">
      <c r="E68" s="29"/>
      <c r="G68" s="29"/>
      <c r="H68" s="29"/>
      <c r="P68" s="59"/>
    </row>
    <row r="69" spans="5:16">
      <c r="E69" s="29"/>
      <c r="G69" s="29"/>
      <c r="H69" s="29"/>
      <c r="P69" s="59"/>
    </row>
    <row r="70" spans="5:16">
      <c r="E70" s="29"/>
      <c r="G70" s="29"/>
      <c r="H70" s="29"/>
      <c r="P70" s="59"/>
    </row>
    <row r="71" spans="5:16">
      <c r="E71" s="29"/>
      <c r="G71" s="29"/>
      <c r="H71" s="29"/>
      <c r="P71" s="59"/>
    </row>
    <row r="72" spans="5:16">
      <c r="E72" s="29"/>
      <c r="G72" s="29"/>
      <c r="H72" s="29"/>
      <c r="P72" s="59"/>
    </row>
    <row r="73" spans="5:16">
      <c r="E73" s="29"/>
      <c r="G73" s="29"/>
      <c r="H73" s="29"/>
      <c r="P73" s="59"/>
    </row>
    <row r="74" spans="5:16">
      <c r="E74" s="29"/>
      <c r="G74" s="29"/>
      <c r="H74" s="29"/>
      <c r="P74" s="59"/>
    </row>
    <row r="75" spans="5:16">
      <c r="E75" s="29"/>
      <c r="G75" s="29"/>
      <c r="H75" s="29"/>
      <c r="P75" s="59"/>
    </row>
    <row r="76" spans="5:16">
      <c r="E76" s="29"/>
      <c r="G76" s="29"/>
      <c r="H76" s="29"/>
      <c r="P76" s="59"/>
    </row>
    <row r="77" spans="5:16">
      <c r="E77" s="29"/>
      <c r="G77" s="29"/>
      <c r="H77" s="29"/>
      <c r="P77" s="59"/>
    </row>
    <row r="78" spans="5:16">
      <c r="E78" s="29"/>
      <c r="G78" s="29"/>
      <c r="H78" s="29"/>
      <c r="P78" s="59"/>
    </row>
    <row r="79" spans="5:16">
      <c r="E79" s="29"/>
      <c r="G79" s="29"/>
      <c r="H79" s="29"/>
      <c r="P79" s="59"/>
    </row>
    <row r="80" spans="5:16">
      <c r="E80" s="29"/>
      <c r="G80" s="29"/>
      <c r="H80" s="29"/>
      <c r="P80" s="59"/>
    </row>
    <row r="81" spans="5:16">
      <c r="E81" s="29"/>
      <c r="G81" s="29"/>
      <c r="H81" s="29"/>
      <c r="P81" s="59"/>
    </row>
    <row r="82" spans="5:16">
      <c r="E82" s="29"/>
      <c r="G82" s="29"/>
      <c r="H82" s="29"/>
      <c r="P82" s="59"/>
    </row>
    <row r="83" spans="5:16">
      <c r="E83" s="29"/>
      <c r="G83" s="29"/>
      <c r="H83" s="29"/>
      <c r="P83" s="59"/>
    </row>
    <row r="84" spans="5:16">
      <c r="E84" s="29"/>
      <c r="G84" s="29"/>
      <c r="H84" s="29"/>
      <c r="P84" s="59"/>
    </row>
    <row r="85" spans="5:16">
      <c r="E85" s="29"/>
      <c r="G85" s="29"/>
      <c r="H85" s="29"/>
      <c r="P85" s="59"/>
    </row>
    <row r="86" spans="5:16">
      <c r="E86" s="29"/>
      <c r="G86" s="29"/>
      <c r="H86" s="29"/>
      <c r="P86" s="59"/>
    </row>
    <row r="87" spans="5:16">
      <c r="E87" s="29"/>
      <c r="G87" s="29"/>
      <c r="H87" s="29"/>
      <c r="P87" s="59"/>
    </row>
    <row r="88" spans="5:16">
      <c r="E88" s="29"/>
      <c r="G88" s="29"/>
      <c r="H88" s="29"/>
      <c r="P88" s="59"/>
    </row>
    <row r="89" spans="5:16">
      <c r="E89" s="29"/>
      <c r="G89" s="29"/>
      <c r="H89" s="29"/>
      <c r="P89" s="59"/>
    </row>
    <row r="90" spans="5:16">
      <c r="E90" s="29"/>
      <c r="G90" s="29"/>
      <c r="H90" s="29"/>
      <c r="P90" s="59"/>
    </row>
    <row r="91" spans="5:16">
      <c r="E91" s="29"/>
      <c r="G91" s="29"/>
      <c r="H91" s="29"/>
      <c r="P91" s="59"/>
    </row>
    <row r="92" spans="5:16">
      <c r="E92" s="29"/>
      <c r="G92" s="29"/>
      <c r="H92" s="29"/>
      <c r="P92" s="59"/>
    </row>
    <row r="93" spans="5:16">
      <c r="E93" s="29"/>
      <c r="G93" s="29"/>
      <c r="H93" s="29"/>
      <c r="P93" s="59"/>
    </row>
    <row r="94" spans="5:16">
      <c r="E94" s="29"/>
      <c r="G94" s="29"/>
      <c r="H94" s="29"/>
      <c r="P94" s="59"/>
    </row>
    <row r="95" spans="5:16">
      <c r="E95" s="29"/>
      <c r="G95" s="29"/>
      <c r="H95" s="29"/>
      <c r="P95" s="59"/>
    </row>
    <row r="96" spans="5:16">
      <c r="E96" s="29"/>
      <c r="G96" s="29"/>
      <c r="H96" s="29"/>
      <c r="P96" s="59"/>
    </row>
    <row r="97" spans="5:16">
      <c r="E97" s="29"/>
      <c r="G97" s="29"/>
      <c r="H97" s="29"/>
      <c r="P97" s="59"/>
    </row>
    <row r="98" spans="5:16">
      <c r="E98" s="29"/>
      <c r="G98" s="29"/>
      <c r="H98" s="29"/>
      <c r="P98" s="59"/>
    </row>
    <row r="99" spans="5:16">
      <c r="E99" s="29"/>
      <c r="G99" s="29"/>
      <c r="H99" s="29"/>
      <c r="P99" s="59"/>
    </row>
    <row r="100" spans="5:16">
      <c r="E100" s="29"/>
      <c r="G100" s="29"/>
      <c r="H100" s="29"/>
      <c r="P100" s="59"/>
    </row>
    <row r="101" spans="5:16">
      <c r="E101" s="29"/>
      <c r="G101" s="29"/>
      <c r="H101" s="29"/>
      <c r="P101" s="59"/>
    </row>
    <row r="102" spans="5:16">
      <c r="E102" s="29"/>
      <c r="G102" s="29"/>
      <c r="H102" s="29"/>
      <c r="P102" s="59"/>
    </row>
    <row r="103" spans="5:16">
      <c r="E103" s="29"/>
      <c r="G103" s="29"/>
      <c r="H103" s="29"/>
      <c r="P103" s="59"/>
    </row>
    <row r="104" spans="5:16">
      <c r="E104" s="29"/>
      <c r="G104" s="29"/>
      <c r="H104" s="29"/>
      <c r="P104" s="59"/>
    </row>
    <row r="105" spans="5:16">
      <c r="E105" s="29"/>
      <c r="G105" s="29"/>
      <c r="H105" s="29"/>
      <c r="P105" s="59"/>
    </row>
    <row r="106" spans="5:16">
      <c r="E106" s="29"/>
      <c r="G106" s="29"/>
      <c r="H106" s="29"/>
      <c r="P106" s="59"/>
    </row>
    <row r="107" spans="5:16">
      <c r="E107" s="29"/>
      <c r="G107" s="29"/>
      <c r="H107" s="29"/>
      <c r="P107" s="59"/>
    </row>
    <row r="108" spans="5:16">
      <c r="E108" s="29"/>
      <c r="G108" s="29"/>
      <c r="H108" s="29"/>
      <c r="P108" s="59"/>
    </row>
    <row r="109" spans="5:16">
      <c r="E109" s="29"/>
      <c r="G109" s="29"/>
      <c r="H109" s="29"/>
      <c r="P109" s="59"/>
    </row>
    <row r="110" spans="5:16">
      <c r="E110" s="29"/>
      <c r="G110" s="29"/>
      <c r="H110" s="29"/>
      <c r="P110" s="59"/>
    </row>
    <row r="111" spans="5:16">
      <c r="E111" s="29"/>
      <c r="G111" s="29"/>
      <c r="H111" s="29"/>
      <c r="P111" s="59"/>
    </row>
    <row r="112" spans="5:16">
      <c r="E112" s="29"/>
      <c r="G112" s="29"/>
      <c r="H112" s="29"/>
      <c r="P112" s="59"/>
    </row>
    <row r="113" spans="5:16">
      <c r="E113" s="29"/>
      <c r="G113" s="29"/>
      <c r="H113" s="29"/>
      <c r="P113" s="59"/>
    </row>
    <row r="114" spans="5:16">
      <c r="E114" s="29"/>
      <c r="G114" s="29"/>
      <c r="H114" s="29"/>
      <c r="P114" s="59"/>
    </row>
    <row r="115" spans="5:16">
      <c r="E115" s="29"/>
      <c r="G115" s="29"/>
      <c r="H115" s="29"/>
      <c r="P115" s="59"/>
    </row>
    <row r="116" spans="5:16">
      <c r="E116" s="29"/>
      <c r="G116" s="29"/>
      <c r="H116" s="29"/>
      <c r="P116" s="59"/>
    </row>
    <row r="117" spans="5:16">
      <c r="E117" s="29"/>
      <c r="G117" s="29"/>
      <c r="H117" s="29"/>
      <c r="P117" s="59"/>
    </row>
    <row r="118" spans="5:16">
      <c r="E118" s="29"/>
      <c r="G118" s="29"/>
      <c r="H118" s="29"/>
      <c r="P118" s="59"/>
    </row>
    <row r="119" spans="5:16">
      <c r="E119" s="29"/>
      <c r="G119" s="29"/>
      <c r="H119" s="29"/>
      <c r="P119" s="59"/>
    </row>
    <row r="120" spans="5:16">
      <c r="E120" s="29"/>
      <c r="G120" s="29"/>
      <c r="H120" s="29"/>
      <c r="P120" s="59"/>
    </row>
    <row r="121" spans="5:16">
      <c r="E121" s="29"/>
      <c r="G121" s="29"/>
      <c r="H121" s="29"/>
      <c r="P121" s="59"/>
    </row>
    <row r="122" spans="5:16">
      <c r="E122" s="29"/>
      <c r="G122" s="29"/>
      <c r="H122" s="29"/>
      <c r="P122" s="59"/>
    </row>
    <row r="123" spans="5:16">
      <c r="E123" s="29"/>
      <c r="G123" s="29"/>
      <c r="H123" s="29"/>
      <c r="P123" s="59"/>
    </row>
    <row r="124" spans="5:16">
      <c r="E124" s="29"/>
      <c r="G124" s="29"/>
      <c r="H124" s="29"/>
      <c r="P124" s="59"/>
    </row>
    <row r="125" spans="5:16">
      <c r="E125" s="29"/>
      <c r="G125" s="29"/>
      <c r="H125" s="29"/>
      <c r="P125" s="59"/>
    </row>
    <row r="126" spans="5:16">
      <c r="E126" s="29"/>
      <c r="G126" s="29"/>
      <c r="H126" s="29"/>
      <c r="P126" s="59"/>
    </row>
    <row r="127" spans="5:16">
      <c r="E127" s="29"/>
      <c r="G127" s="29"/>
      <c r="H127" s="29"/>
      <c r="P127" s="59"/>
    </row>
    <row r="128" spans="5:16">
      <c r="E128" s="29"/>
      <c r="G128" s="29"/>
      <c r="H128" s="29"/>
      <c r="P128" s="59"/>
    </row>
    <row r="129" spans="5:16">
      <c r="E129" s="29"/>
      <c r="G129" s="29"/>
      <c r="H129" s="29"/>
      <c r="P129" s="59"/>
    </row>
    <row r="130" spans="5:16">
      <c r="E130" s="29"/>
      <c r="G130" s="29"/>
      <c r="H130" s="29"/>
      <c r="P130" s="59"/>
    </row>
    <row r="131" spans="5:16">
      <c r="E131" s="29"/>
      <c r="G131" s="29"/>
      <c r="H131" s="29"/>
      <c r="P131" s="59"/>
    </row>
    <row r="132" spans="5:16">
      <c r="E132" s="29"/>
      <c r="G132" s="29"/>
      <c r="H132" s="29"/>
      <c r="P132" s="59"/>
    </row>
    <row r="133" spans="5:16">
      <c r="E133" s="29"/>
      <c r="G133" s="29"/>
      <c r="H133" s="29"/>
      <c r="P133" s="59"/>
    </row>
    <row r="134" spans="5:16">
      <c r="E134" s="29"/>
      <c r="G134" s="29"/>
      <c r="H134" s="29"/>
      <c r="P134" s="59"/>
    </row>
    <row r="135" spans="5:16">
      <c r="E135" s="29"/>
      <c r="G135" s="29"/>
      <c r="H135" s="29"/>
      <c r="P135" s="59"/>
    </row>
    <row r="136" spans="5:16">
      <c r="E136" s="29"/>
      <c r="G136" s="29"/>
      <c r="H136" s="29"/>
      <c r="P136" s="59"/>
    </row>
    <row r="137" spans="5:16">
      <c r="E137" s="29"/>
      <c r="G137" s="29"/>
      <c r="H137" s="29"/>
      <c r="P137" s="59"/>
    </row>
    <row r="138" spans="5:16">
      <c r="E138" s="29"/>
      <c r="G138" s="29"/>
      <c r="H138" s="29"/>
      <c r="P138" s="59"/>
    </row>
    <row r="139" spans="5:16">
      <c r="E139" s="29"/>
      <c r="G139" s="29"/>
      <c r="H139" s="29"/>
      <c r="P139" s="59"/>
    </row>
    <row r="140" spans="5:16">
      <c r="E140" s="29"/>
      <c r="G140" s="29"/>
      <c r="H140" s="29"/>
      <c r="P140" s="59"/>
    </row>
    <row r="141" spans="5:16">
      <c r="E141" s="29"/>
      <c r="G141" s="29"/>
      <c r="H141" s="29"/>
      <c r="P141" s="59"/>
    </row>
    <row r="142" spans="5:16">
      <c r="E142" s="29"/>
      <c r="G142" s="29"/>
      <c r="H142" s="29"/>
      <c r="P142" s="59"/>
    </row>
    <row r="143" spans="5:16">
      <c r="E143" s="29"/>
      <c r="G143" s="29"/>
      <c r="H143" s="29"/>
      <c r="P143" s="59"/>
    </row>
    <row r="144" spans="5:16">
      <c r="E144" s="29"/>
      <c r="G144" s="29"/>
      <c r="H144" s="29"/>
      <c r="P144" s="59"/>
    </row>
    <row r="145" spans="5:16">
      <c r="E145" s="29"/>
      <c r="G145" s="29"/>
      <c r="H145" s="29"/>
      <c r="P145" s="59"/>
    </row>
    <row r="146" spans="5:16">
      <c r="E146" s="29"/>
      <c r="G146" s="29"/>
      <c r="H146" s="29"/>
      <c r="P146" s="59"/>
    </row>
    <row r="147" spans="5:16">
      <c r="E147" s="29"/>
      <c r="G147" s="29"/>
      <c r="H147" s="29"/>
      <c r="P147" s="59"/>
    </row>
    <row r="148" spans="5:16">
      <c r="E148" s="29"/>
      <c r="G148" s="29"/>
      <c r="H148" s="29"/>
      <c r="P148" s="59"/>
    </row>
    <row r="149" spans="5:16">
      <c r="E149" s="29"/>
      <c r="G149" s="29"/>
      <c r="H149" s="29"/>
      <c r="P149" s="59"/>
    </row>
    <row r="150" spans="5:16">
      <c r="E150" s="29"/>
      <c r="G150" s="29"/>
      <c r="H150" s="29"/>
      <c r="P150" s="59"/>
    </row>
    <row r="151" spans="5:16">
      <c r="E151" s="29"/>
      <c r="G151" s="29"/>
      <c r="H151" s="29"/>
      <c r="P151" s="59"/>
    </row>
    <row r="152" spans="5:16">
      <c r="E152" s="29"/>
      <c r="G152" s="29"/>
      <c r="H152" s="29"/>
      <c r="P152" s="59"/>
    </row>
    <row r="153" spans="5:16">
      <c r="E153" s="29"/>
      <c r="G153" s="29"/>
      <c r="H153" s="29"/>
      <c r="P153" s="59"/>
    </row>
    <row r="154" spans="5:16">
      <c r="E154" s="29"/>
      <c r="G154" s="29"/>
      <c r="H154" s="29"/>
      <c r="P154" s="59"/>
    </row>
    <row r="155" spans="5:16">
      <c r="E155" s="29"/>
      <c r="G155" s="29"/>
      <c r="H155" s="29"/>
      <c r="P155" s="59"/>
    </row>
    <row r="156" spans="5:16">
      <c r="E156" s="29"/>
      <c r="G156" s="29"/>
      <c r="H156" s="29"/>
      <c r="P156" s="59"/>
    </row>
    <row r="157" spans="5:16">
      <c r="E157" s="29"/>
      <c r="G157" s="29"/>
      <c r="H157" s="29"/>
      <c r="P157" s="59"/>
    </row>
    <row r="158" spans="5:16">
      <c r="E158" s="29"/>
      <c r="G158" s="29"/>
      <c r="H158" s="29"/>
      <c r="P158" s="59"/>
    </row>
    <row r="159" spans="5:16">
      <c r="E159" s="29"/>
      <c r="G159" s="29"/>
      <c r="H159" s="29"/>
      <c r="P159" s="59"/>
    </row>
    <row r="160" spans="5:16">
      <c r="E160" s="29"/>
      <c r="G160" s="29"/>
      <c r="H160" s="29"/>
      <c r="P160" s="59"/>
    </row>
    <row r="161" spans="5:16">
      <c r="E161" s="29"/>
      <c r="G161" s="29"/>
      <c r="H161" s="29"/>
      <c r="P161" s="59"/>
    </row>
    <row r="162" spans="5:16">
      <c r="E162" s="29"/>
      <c r="G162" s="29"/>
      <c r="H162" s="29"/>
      <c r="P162" s="59"/>
    </row>
    <row r="163" spans="5:16">
      <c r="E163" s="29"/>
      <c r="G163" s="29"/>
      <c r="H163" s="29"/>
      <c r="P163" s="59"/>
    </row>
    <row r="164" spans="5:16">
      <c r="E164" s="29"/>
      <c r="G164" s="29"/>
      <c r="H164" s="29"/>
      <c r="P164" s="59"/>
    </row>
    <row r="165" spans="5:16">
      <c r="E165" s="29"/>
      <c r="G165" s="29"/>
      <c r="H165" s="29"/>
      <c r="P165" s="59"/>
    </row>
    <row r="166" spans="5:16">
      <c r="E166" s="29"/>
      <c r="G166" s="29"/>
      <c r="H166" s="29"/>
      <c r="P166" s="59"/>
    </row>
    <row r="167" spans="5:16">
      <c r="E167" s="29"/>
      <c r="G167" s="29"/>
      <c r="H167" s="29"/>
      <c r="P167" s="59"/>
    </row>
    <row r="168" spans="5:16">
      <c r="E168" s="29"/>
      <c r="G168" s="29"/>
      <c r="H168" s="29"/>
      <c r="P168" s="59"/>
    </row>
    <row r="169" spans="5:16">
      <c r="E169" s="29"/>
      <c r="G169" s="29"/>
      <c r="H169" s="29"/>
      <c r="P169" s="59"/>
    </row>
    <row r="170" spans="5:16">
      <c r="E170" s="29"/>
      <c r="G170" s="29"/>
      <c r="H170" s="29"/>
      <c r="P170" s="59"/>
    </row>
    <row r="171" spans="5:16">
      <c r="E171" s="29"/>
      <c r="G171" s="29"/>
      <c r="H171" s="29"/>
      <c r="P171" s="59"/>
    </row>
    <row r="172" spans="5:16">
      <c r="E172" s="29"/>
      <c r="G172" s="29"/>
      <c r="H172" s="29"/>
      <c r="P172" s="59"/>
    </row>
    <row r="173" spans="5:16">
      <c r="E173" s="29"/>
      <c r="G173" s="29"/>
      <c r="H173" s="29"/>
      <c r="P173" s="59"/>
    </row>
    <row r="174" spans="5:16">
      <c r="E174" s="29"/>
      <c r="G174" s="29"/>
      <c r="H174" s="29"/>
      <c r="P174" s="59"/>
    </row>
    <row r="175" spans="5:16">
      <c r="E175" s="29"/>
      <c r="G175" s="29"/>
      <c r="H175" s="29"/>
      <c r="P175" s="59"/>
    </row>
    <row r="176" spans="5:16">
      <c r="E176" s="29"/>
      <c r="G176" s="29"/>
      <c r="H176" s="29"/>
      <c r="P176" s="59"/>
    </row>
    <row r="177" spans="5:16">
      <c r="E177" s="29"/>
      <c r="G177" s="29"/>
      <c r="H177" s="29"/>
      <c r="P177" s="59"/>
    </row>
    <row r="178" spans="5:16">
      <c r="E178" s="29"/>
      <c r="G178" s="29"/>
      <c r="H178" s="29"/>
      <c r="P178" s="59"/>
    </row>
    <row r="179" spans="5:16">
      <c r="E179" s="29"/>
      <c r="G179" s="29"/>
      <c r="H179" s="29"/>
      <c r="P179" s="59"/>
    </row>
    <row r="180" spans="5:16">
      <c r="E180" s="29"/>
      <c r="G180" s="29"/>
      <c r="H180" s="29"/>
      <c r="P180" s="59"/>
    </row>
    <row r="181" spans="5:16">
      <c r="E181" s="29"/>
      <c r="G181" s="29"/>
      <c r="H181" s="29"/>
      <c r="P181" s="59"/>
    </row>
    <row r="182" spans="5:16">
      <c r="E182" s="29"/>
      <c r="G182" s="29"/>
      <c r="H182" s="29"/>
      <c r="P182" s="59"/>
    </row>
    <row r="183" spans="5:16">
      <c r="E183" s="29"/>
      <c r="G183" s="29"/>
      <c r="H183" s="29"/>
      <c r="P183" s="59"/>
    </row>
    <row r="184" spans="5:16">
      <c r="E184" s="29"/>
      <c r="G184" s="29"/>
      <c r="H184" s="29"/>
      <c r="P184" s="59"/>
    </row>
    <row r="185" spans="5:16">
      <c r="E185" s="29"/>
      <c r="G185" s="29"/>
      <c r="H185" s="29"/>
      <c r="P185" s="59"/>
    </row>
    <row r="186" spans="5:16">
      <c r="E186" s="29"/>
      <c r="G186" s="29"/>
      <c r="H186" s="29"/>
      <c r="P186" s="59"/>
    </row>
    <row r="187" spans="5:16">
      <c r="E187" s="29"/>
      <c r="G187" s="29"/>
      <c r="H187" s="29"/>
      <c r="P187" s="59"/>
    </row>
    <row r="188" spans="5:16">
      <c r="E188" s="29"/>
      <c r="G188" s="29"/>
      <c r="H188" s="29"/>
      <c r="P188" s="59"/>
    </row>
    <row r="189" spans="5:16">
      <c r="E189" s="29"/>
      <c r="G189" s="29"/>
      <c r="H189" s="29"/>
      <c r="P189" s="59"/>
    </row>
    <row r="190" spans="5:16">
      <c r="E190" s="29"/>
      <c r="G190" s="29"/>
      <c r="H190" s="29"/>
      <c r="P190" s="59"/>
    </row>
    <row r="191" spans="5:16">
      <c r="E191" s="29"/>
      <c r="G191" s="29"/>
      <c r="H191" s="29"/>
      <c r="P191" s="59"/>
    </row>
    <row r="192" spans="5:16">
      <c r="E192" s="29"/>
      <c r="G192" s="29"/>
      <c r="H192" s="29"/>
      <c r="P192" s="59"/>
    </row>
    <row r="193" spans="5:16">
      <c r="E193" s="29"/>
      <c r="G193" s="29"/>
      <c r="H193" s="29"/>
      <c r="P193" s="59"/>
    </row>
    <row r="194" spans="5:16">
      <c r="E194" s="29"/>
      <c r="G194" s="29"/>
      <c r="H194" s="29"/>
      <c r="P194" s="59"/>
    </row>
    <row r="195" spans="5:16">
      <c r="E195" s="29"/>
      <c r="G195" s="29"/>
      <c r="H195" s="29"/>
      <c r="P195" s="59"/>
    </row>
    <row r="196" spans="5:16">
      <c r="E196" s="29"/>
      <c r="G196" s="29"/>
      <c r="H196" s="29"/>
      <c r="P196" s="59"/>
    </row>
    <row r="197" spans="5:16">
      <c r="E197" s="29"/>
      <c r="G197" s="29"/>
      <c r="H197" s="29"/>
      <c r="P197" s="59"/>
    </row>
    <row r="198" spans="5:16">
      <c r="E198" s="29"/>
      <c r="G198" s="29"/>
      <c r="H198" s="29"/>
      <c r="P198" s="59"/>
    </row>
    <row r="199" spans="5:16">
      <c r="E199" s="29"/>
      <c r="G199" s="29"/>
      <c r="H199" s="29"/>
      <c r="P199" s="59"/>
    </row>
    <row r="200" spans="5:16">
      <c r="E200" s="29"/>
      <c r="G200" s="29"/>
      <c r="H200" s="29"/>
      <c r="P200" s="59"/>
    </row>
    <row r="201" spans="5:16">
      <c r="E201" s="29"/>
      <c r="G201" s="29"/>
      <c r="H201" s="29"/>
      <c r="P201" s="59"/>
    </row>
    <row r="202" spans="5:16">
      <c r="E202" s="29"/>
      <c r="G202" s="29"/>
      <c r="H202" s="29"/>
      <c r="P202" s="59"/>
    </row>
    <row r="203" spans="5:16">
      <c r="E203" s="29"/>
      <c r="G203" s="29"/>
      <c r="H203" s="29"/>
      <c r="P203" s="59"/>
    </row>
    <row r="204" spans="5:16">
      <c r="E204" s="29"/>
      <c r="G204" s="29"/>
      <c r="H204" s="29"/>
      <c r="P204" s="59"/>
    </row>
    <row r="205" spans="5:16">
      <c r="E205" s="29"/>
      <c r="G205" s="29"/>
      <c r="H205" s="29"/>
      <c r="P205" s="59"/>
    </row>
    <row r="206" spans="5:16">
      <c r="E206" s="29"/>
      <c r="G206" s="29"/>
      <c r="H206" s="29"/>
      <c r="P206" s="59"/>
    </row>
    <row r="207" spans="5:16">
      <c r="E207" s="29"/>
      <c r="G207" s="29"/>
      <c r="H207" s="29"/>
      <c r="P207" s="59"/>
    </row>
    <row r="208" spans="5:16">
      <c r="E208" s="29"/>
      <c r="G208" s="29"/>
      <c r="H208" s="29"/>
      <c r="P208" s="59"/>
    </row>
    <row r="209" spans="5:16">
      <c r="E209" s="29"/>
      <c r="G209" s="29"/>
      <c r="H209" s="29"/>
      <c r="P209" s="59"/>
    </row>
    <row r="210" spans="5:16">
      <c r="E210" s="29"/>
      <c r="G210" s="29"/>
      <c r="H210" s="29"/>
      <c r="P210" s="59"/>
    </row>
    <row r="211" spans="5:16">
      <c r="E211" s="29"/>
      <c r="G211" s="29"/>
      <c r="H211" s="29"/>
      <c r="P211" s="59"/>
    </row>
    <row r="212" spans="5:16">
      <c r="E212" s="29"/>
      <c r="G212" s="29"/>
      <c r="H212" s="29"/>
      <c r="P212" s="59"/>
    </row>
    <row r="213" spans="5:16">
      <c r="E213" s="29"/>
      <c r="G213" s="29"/>
      <c r="H213" s="29"/>
      <c r="P213" s="59"/>
    </row>
    <row r="214" spans="5:16">
      <c r="E214" s="29"/>
      <c r="G214" s="29"/>
      <c r="H214" s="29"/>
      <c r="P214" s="59"/>
    </row>
    <row r="215" spans="5:16">
      <c r="E215" s="29"/>
      <c r="G215" s="29"/>
      <c r="H215" s="29"/>
      <c r="P215" s="59"/>
    </row>
    <row r="216" spans="5:16">
      <c r="E216" s="29"/>
      <c r="G216" s="29"/>
      <c r="H216" s="29"/>
    </row>
    <row r="217" spans="5:16">
      <c r="E217" s="29"/>
      <c r="G217" s="29"/>
      <c r="H217" s="29"/>
    </row>
    <row r="218" spans="5:16">
      <c r="E218" s="29"/>
      <c r="G218" s="29"/>
      <c r="H218" s="29"/>
    </row>
    <row r="219" spans="5:16">
      <c r="E219" s="29"/>
      <c r="G219" s="29"/>
      <c r="H219" s="29"/>
    </row>
    <row r="220" spans="5:16">
      <c r="E220" s="29"/>
      <c r="G220" s="29"/>
      <c r="H220" s="29"/>
    </row>
    <row r="221" spans="5:16">
      <c r="E221" s="29"/>
      <c r="G221" s="29"/>
      <c r="H221" s="29"/>
    </row>
    <row r="222" spans="5:16">
      <c r="E222" s="29"/>
      <c r="G222" s="29"/>
      <c r="H222" s="29"/>
    </row>
    <row r="223" spans="5:16">
      <c r="E223" s="29"/>
      <c r="G223" s="29"/>
      <c r="H223" s="29"/>
    </row>
    <row r="224" spans="5:16">
      <c r="E224" s="29"/>
      <c r="G224" s="29"/>
      <c r="H224" s="29"/>
    </row>
    <row r="225" spans="5:7">
      <c r="E225" s="29"/>
      <c r="G225" s="29"/>
    </row>
    <row r="226" spans="5:7">
      <c r="E226" s="29"/>
    </row>
    <row r="227" spans="5:7">
      <c r="E227" s="29"/>
    </row>
  </sheetData>
  <sheetProtection algorithmName="SHA-512" hashValue="UOvLHvYk03+WhDYPwMYPd4zh9MSE+EiSHQ4gikOrhReiNWS6jhFML486o8gqwSPjdhzSQFpTSmByFLx0fiOuag==" saltValue="MNcy7FNuqYdGCigSRTOhBg==" spinCount="100000" sheet="1" objects="1" scenarios="1" selectLockedCells="1"/>
  <mergeCells count="84">
    <mergeCell ref="I12:O12"/>
    <mergeCell ref="E18:F18"/>
    <mergeCell ref="F8:G8"/>
    <mergeCell ref="H8:J8"/>
    <mergeCell ref="P3:P53"/>
    <mergeCell ref="G55:H55"/>
    <mergeCell ref="E45:F45"/>
    <mergeCell ref="E44:F44"/>
    <mergeCell ref="E39:F39"/>
    <mergeCell ref="E38:F38"/>
    <mergeCell ref="G54:H54"/>
    <mergeCell ref="E15:F15"/>
    <mergeCell ref="G13:G18"/>
    <mergeCell ref="H13:H18"/>
    <mergeCell ref="I10:K10"/>
    <mergeCell ref="L10:O10"/>
    <mergeCell ref="C12:F12"/>
    <mergeCell ref="H10:H11"/>
    <mergeCell ref="A1:P1"/>
    <mergeCell ref="A2:P2"/>
    <mergeCell ref="C3:N3"/>
    <mergeCell ref="C4:C9"/>
    <mergeCell ref="E4:M4"/>
    <mergeCell ref="D5:E9"/>
    <mergeCell ref="F5:G5"/>
    <mergeCell ref="H5:J5"/>
    <mergeCell ref="N5:O9"/>
    <mergeCell ref="F6:G6"/>
    <mergeCell ref="H6:J6"/>
    <mergeCell ref="F7:G7"/>
    <mergeCell ref="H7:J7"/>
    <mergeCell ref="H9:J9"/>
    <mergeCell ref="A3:A18"/>
    <mergeCell ref="I19:O19"/>
    <mergeCell ref="E20:F20"/>
    <mergeCell ref="G20:G24"/>
    <mergeCell ref="H20:H24"/>
    <mergeCell ref="E22:F22"/>
    <mergeCell ref="E24:F24"/>
    <mergeCell ref="E21:F21"/>
    <mergeCell ref="C19:F19"/>
    <mergeCell ref="I35:O35"/>
    <mergeCell ref="C25:F25"/>
    <mergeCell ref="I25:O25"/>
    <mergeCell ref="E26:F26"/>
    <mergeCell ref="G26:G29"/>
    <mergeCell ref="H26:H29"/>
    <mergeCell ref="E27:F27"/>
    <mergeCell ref="E28:F28"/>
    <mergeCell ref="I30:O30"/>
    <mergeCell ref="E31:F31"/>
    <mergeCell ref="G31:G34"/>
    <mergeCell ref="E32:F32"/>
    <mergeCell ref="E34:F34"/>
    <mergeCell ref="E33:F33"/>
    <mergeCell ref="E29:F29"/>
    <mergeCell ref="I48:O48"/>
    <mergeCell ref="E49:F49"/>
    <mergeCell ref="E50:F50"/>
    <mergeCell ref="E51:F51"/>
    <mergeCell ref="C41:F41"/>
    <mergeCell ref="I41:O41"/>
    <mergeCell ref="E42:F42"/>
    <mergeCell ref="E43:F43"/>
    <mergeCell ref="E46:F46"/>
    <mergeCell ref="E47:F47"/>
    <mergeCell ref="C48:F48"/>
    <mergeCell ref="A20:A24"/>
    <mergeCell ref="E52:F52"/>
    <mergeCell ref="E53:F53"/>
    <mergeCell ref="E36:F36"/>
    <mergeCell ref="E37:F37"/>
    <mergeCell ref="E40:F40"/>
    <mergeCell ref="C35:F35"/>
    <mergeCell ref="B10:B11"/>
    <mergeCell ref="E13:F13"/>
    <mergeCell ref="E14:F14"/>
    <mergeCell ref="E17:F17"/>
    <mergeCell ref="F9:G9"/>
    <mergeCell ref="E16:F16"/>
    <mergeCell ref="C10:C11"/>
    <mergeCell ref="D10:D11"/>
    <mergeCell ref="E10:F11"/>
    <mergeCell ref="G10:G11"/>
  </mergeCells>
  <conditionalFormatting sqref="O13:O18 O20:O24">
    <cfRule type="containsText" dxfId="3006" priority="391" operator="containsText" text="غير مكتمل">
      <formula>NOT(ISERROR(SEARCH("غير مكتمل",O13)))</formula>
    </cfRule>
    <cfRule type="containsText" dxfId="3005" priority="392" operator="containsText" text="مكتمل">
      <formula>NOT(ISERROR(SEARCH("مكتمل",O13)))</formula>
    </cfRule>
  </conditionalFormatting>
  <conditionalFormatting sqref="F6">
    <cfRule type="cellIs" dxfId="3004" priority="366" stopIfTrue="1" operator="equal">
      <formula>0.8</formula>
    </cfRule>
    <cfRule type="cellIs" dxfId="3003" priority="367" stopIfTrue="1" operator="greaterThan">
      <formula>0.8</formula>
    </cfRule>
  </conditionalFormatting>
  <conditionalFormatting sqref="F8">
    <cfRule type="cellIs" dxfId="3002" priority="370" stopIfTrue="1" operator="lessThan">
      <formula>0.5</formula>
    </cfRule>
  </conditionalFormatting>
  <conditionalFormatting sqref="F7">
    <cfRule type="cellIs" dxfId="3001" priority="368" stopIfTrue="1" operator="greaterThan">
      <formula>0.5</formula>
    </cfRule>
    <cfRule type="cellIs" dxfId="3000" priority="369" stopIfTrue="1" operator="equal">
      <formula>0.5</formula>
    </cfRule>
  </conditionalFormatting>
  <conditionalFormatting sqref="O26">
    <cfRule type="containsText" dxfId="2999" priority="354" operator="containsText" text="غير مكتمل">
      <formula>NOT(ISERROR(SEARCH("غير مكتمل",O26)))</formula>
    </cfRule>
    <cfRule type="containsText" dxfId="2998" priority="355" operator="containsText" text="مكتمل">
      <formula>NOT(ISERROR(SEARCH("مكتمل",O26)))</formula>
    </cfRule>
  </conditionalFormatting>
  <conditionalFormatting sqref="G55">
    <cfRule type="containsText" dxfId="2997" priority="265" operator="containsText" text="N/A">
      <formula>NOT(ISERROR(SEARCH("N/A",G55)))</formula>
    </cfRule>
    <cfRule type="cellIs" dxfId="2996" priority="266" operator="equal">
      <formula>0.8</formula>
    </cfRule>
    <cfRule type="cellIs" dxfId="2995" priority="267" operator="greaterThan">
      <formula>0.8</formula>
    </cfRule>
    <cfRule type="cellIs" dxfId="2994" priority="268" operator="greaterThan">
      <formula>0.5</formula>
    </cfRule>
    <cfRule type="cellIs" dxfId="2993" priority="269" operator="equal">
      <formula>0.5</formula>
    </cfRule>
    <cfRule type="cellIs" dxfId="2992" priority="270" operator="lessThan">
      <formula>0.5</formula>
    </cfRule>
  </conditionalFormatting>
  <conditionalFormatting sqref="G12">
    <cfRule type="containsText" dxfId="2991" priority="246" operator="containsText" text="N/A">
      <formula>NOT(ISERROR(SEARCH("N/A",G12)))</formula>
    </cfRule>
    <cfRule type="cellIs" dxfId="2990" priority="247" operator="equal">
      <formula>0.8</formula>
    </cfRule>
    <cfRule type="cellIs" dxfId="2989" priority="248" operator="greaterThan">
      <formula>0.8</formula>
    </cfRule>
    <cfRule type="cellIs" dxfId="2988" priority="249" operator="greaterThan">
      <formula>0.5</formula>
    </cfRule>
    <cfRule type="cellIs" dxfId="2987" priority="250" operator="equal">
      <formula>0.5</formula>
    </cfRule>
    <cfRule type="cellIs" dxfId="2986" priority="251" operator="lessThan">
      <formula>0.5</formula>
    </cfRule>
  </conditionalFormatting>
  <conditionalFormatting sqref="H12">
    <cfRule type="containsText" dxfId="2985" priority="239" operator="containsText" text="NOT MET">
      <formula>NOT(ISERROR(SEARCH("NOT MET",H12)))</formula>
    </cfRule>
    <cfRule type="containsText" dxfId="2984" priority="240" operator="containsText" text="PARTIAL MET">
      <formula>NOT(ISERROR(SEARCH("PARTIAL MET",H12)))</formula>
    </cfRule>
    <cfRule type="containsText" dxfId="2983" priority="241" operator="containsText" text="MET">
      <formula>NOT(ISERROR(SEARCH("MET",H12)))</formula>
    </cfRule>
    <cfRule type="containsText" dxfId="2982" priority="242" operator="containsText" text="NOT MET">
      <formula>NOT(ISERROR(SEARCH("NOT MET",H12)))</formula>
    </cfRule>
    <cfRule type="containsText" dxfId="2981" priority="243" operator="containsText" text="PARTIAL MET">
      <formula>NOT(ISERROR(SEARCH("PARTIAL MET",H12)))</formula>
    </cfRule>
    <cfRule type="containsText" dxfId="2980" priority="244" operator="containsText" text="MET">
      <formula>NOT(ISERROR(SEARCH("MET",H12)))</formula>
    </cfRule>
  </conditionalFormatting>
  <conditionalFormatting sqref="G19">
    <cfRule type="containsText" dxfId="2979" priority="233" operator="containsText" text="N/A">
      <formula>NOT(ISERROR(SEARCH("N/A",G19)))</formula>
    </cfRule>
    <cfRule type="cellIs" dxfId="2978" priority="234" operator="equal">
      <formula>0.8</formula>
    </cfRule>
    <cfRule type="cellIs" dxfId="2977" priority="235" operator="greaterThan">
      <formula>0.8</formula>
    </cfRule>
    <cfRule type="cellIs" dxfId="2976" priority="236" operator="greaterThan">
      <formula>0.5</formula>
    </cfRule>
    <cfRule type="cellIs" dxfId="2975" priority="237" operator="equal">
      <formula>0.5</formula>
    </cfRule>
    <cfRule type="cellIs" dxfId="2974" priority="238" operator="lessThan">
      <formula>0.5</formula>
    </cfRule>
  </conditionalFormatting>
  <conditionalFormatting sqref="G30">
    <cfRule type="containsText" dxfId="2973" priority="215" operator="containsText" text="N/A">
      <formula>NOT(ISERROR(SEARCH("N/A",G30)))</formula>
    </cfRule>
    <cfRule type="cellIs" dxfId="2972" priority="216" operator="equal">
      <formula>0.8</formula>
    </cfRule>
    <cfRule type="cellIs" dxfId="2971" priority="217" operator="greaterThan">
      <formula>0.8</formula>
    </cfRule>
    <cfRule type="cellIs" dxfId="2970" priority="218" operator="greaterThan">
      <formula>0.5</formula>
    </cfRule>
    <cfRule type="cellIs" dxfId="2969" priority="219" operator="equal">
      <formula>0.5</formula>
    </cfRule>
    <cfRule type="cellIs" dxfId="2968" priority="220" operator="lessThan">
      <formula>0.5</formula>
    </cfRule>
  </conditionalFormatting>
  <conditionalFormatting sqref="G35">
    <cfRule type="containsText" dxfId="2967" priority="203" operator="containsText" text="N/A">
      <formula>NOT(ISERROR(SEARCH("N/A",G35)))</formula>
    </cfRule>
    <cfRule type="cellIs" dxfId="2966" priority="204" operator="equal">
      <formula>0.8</formula>
    </cfRule>
    <cfRule type="cellIs" dxfId="2965" priority="205" operator="greaterThan">
      <formula>0.8</formula>
    </cfRule>
    <cfRule type="cellIs" dxfId="2964" priority="206" operator="greaterThan">
      <formula>0.5</formula>
    </cfRule>
    <cfRule type="cellIs" dxfId="2963" priority="207" operator="equal">
      <formula>0.5</formula>
    </cfRule>
    <cfRule type="cellIs" dxfId="2962" priority="208" operator="lessThan">
      <formula>0.5</formula>
    </cfRule>
  </conditionalFormatting>
  <conditionalFormatting sqref="H48">
    <cfRule type="containsText" dxfId="2961" priority="196" operator="containsText" text="NOT MET">
      <formula>NOT(ISERROR(SEARCH("NOT MET",H48)))</formula>
    </cfRule>
    <cfRule type="containsText" dxfId="2960" priority="197" operator="containsText" text="PARTIAL MET">
      <formula>NOT(ISERROR(SEARCH("PARTIAL MET",H48)))</formula>
    </cfRule>
    <cfRule type="containsText" dxfId="2959" priority="198" operator="containsText" text="MET">
      <formula>NOT(ISERROR(SEARCH("MET",H48)))</formula>
    </cfRule>
    <cfRule type="containsText" dxfId="2958" priority="199" operator="containsText" text="NOT MET">
      <formula>NOT(ISERROR(SEARCH("NOT MET",H48)))</formula>
    </cfRule>
    <cfRule type="containsText" dxfId="2957" priority="200" operator="containsText" text="PARTIAL MET">
      <formula>NOT(ISERROR(SEARCH("PARTIAL MET",H48)))</formula>
    </cfRule>
    <cfRule type="containsText" dxfId="2956" priority="201" operator="containsText" text="MET">
      <formula>NOT(ISERROR(SEARCH("MET",H48)))</formula>
    </cfRule>
  </conditionalFormatting>
  <conditionalFormatting sqref="G41">
    <cfRule type="containsText" dxfId="2955" priority="190" operator="containsText" text="N/A">
      <formula>NOT(ISERROR(SEARCH("N/A",G41)))</formula>
    </cfRule>
    <cfRule type="cellIs" dxfId="2954" priority="191" operator="equal">
      <formula>0.8</formula>
    </cfRule>
    <cfRule type="cellIs" dxfId="2953" priority="192" operator="greaterThan">
      <formula>0.8</formula>
    </cfRule>
    <cfRule type="cellIs" dxfId="2952" priority="193" operator="greaterThan">
      <formula>0.5</formula>
    </cfRule>
    <cfRule type="cellIs" dxfId="2951" priority="194" operator="equal">
      <formula>0.5</formula>
    </cfRule>
    <cfRule type="cellIs" dxfId="2950" priority="195" operator="lessThan">
      <formula>0.5</formula>
    </cfRule>
  </conditionalFormatting>
  <conditionalFormatting sqref="G48">
    <cfRule type="containsText" dxfId="2949" priority="170" operator="containsText" text="N/A">
      <formula>NOT(ISERROR(SEARCH("N/A",G48)))</formula>
    </cfRule>
    <cfRule type="cellIs" dxfId="2948" priority="171" operator="equal">
      <formula>0.8</formula>
    </cfRule>
    <cfRule type="cellIs" dxfId="2947" priority="172" operator="greaterThan">
      <formula>0.8</formula>
    </cfRule>
    <cfRule type="cellIs" dxfId="2946" priority="173" operator="greaterThan">
      <formula>0.5</formula>
    </cfRule>
    <cfRule type="cellIs" dxfId="2945" priority="174" operator="equal">
      <formula>0.5</formula>
    </cfRule>
    <cfRule type="cellIs" dxfId="2944" priority="175" operator="lessThan">
      <formula>0.5</formula>
    </cfRule>
  </conditionalFormatting>
  <conditionalFormatting sqref="G25">
    <cfRule type="containsText" dxfId="2943" priority="164" operator="containsText" text="N/A">
      <formula>NOT(ISERROR(SEARCH("N/A",G25)))</formula>
    </cfRule>
    <cfRule type="cellIs" dxfId="2942" priority="165" operator="equal">
      <formula>0.8</formula>
    </cfRule>
    <cfRule type="cellIs" dxfId="2941" priority="166" operator="greaterThan">
      <formula>0.8</formula>
    </cfRule>
    <cfRule type="cellIs" dxfId="2940" priority="167" operator="greaterThan">
      <formula>0.5</formula>
    </cfRule>
    <cfRule type="cellIs" dxfId="2939" priority="168" operator="equal">
      <formula>0.5</formula>
    </cfRule>
    <cfRule type="cellIs" dxfId="2938" priority="169" operator="lessThan">
      <formula>0.5</formula>
    </cfRule>
  </conditionalFormatting>
  <conditionalFormatting sqref="H41">
    <cfRule type="containsText" dxfId="2937" priority="123" operator="containsText" text="NOT MET">
      <formula>NOT(ISERROR(SEARCH("NOT MET",H41)))</formula>
    </cfRule>
    <cfRule type="containsText" dxfId="2936" priority="124" operator="containsText" text="PARTIAL MET">
      <formula>NOT(ISERROR(SEARCH("PARTIAL MET",H41)))</formula>
    </cfRule>
    <cfRule type="containsText" dxfId="2935" priority="125" operator="containsText" text="MET">
      <formula>NOT(ISERROR(SEARCH("MET",H41)))</formula>
    </cfRule>
    <cfRule type="containsText" dxfId="2934" priority="126" operator="containsText" text="NOT MET">
      <formula>NOT(ISERROR(SEARCH("NOT MET",H41)))</formula>
    </cfRule>
    <cfRule type="containsText" dxfId="2933" priority="127" operator="containsText" text="PARTIAL MET">
      <formula>NOT(ISERROR(SEARCH("PARTIAL MET",H41)))</formula>
    </cfRule>
    <cfRule type="containsText" dxfId="2932" priority="128" operator="containsText" text="MET">
      <formula>NOT(ISERROR(SEARCH("MET",H41)))</formula>
    </cfRule>
  </conditionalFormatting>
  <conditionalFormatting sqref="H19">
    <cfRule type="containsText" dxfId="2931" priority="151" operator="containsText" text="NOT MET">
      <formula>NOT(ISERROR(SEARCH("NOT MET",H19)))</formula>
    </cfRule>
    <cfRule type="containsText" dxfId="2930" priority="152" operator="containsText" text="PARTIAL MET">
      <formula>NOT(ISERROR(SEARCH("PARTIAL MET",H19)))</formula>
    </cfRule>
    <cfRule type="containsText" dxfId="2929" priority="153" operator="containsText" text="MET">
      <formula>NOT(ISERROR(SEARCH("MET",H19)))</formula>
    </cfRule>
    <cfRule type="containsText" dxfId="2928" priority="154" operator="containsText" text="NOT MET">
      <formula>NOT(ISERROR(SEARCH("NOT MET",H19)))</formula>
    </cfRule>
    <cfRule type="containsText" dxfId="2927" priority="155" operator="containsText" text="PARTIAL MET">
      <formula>NOT(ISERROR(SEARCH("PARTIAL MET",H19)))</formula>
    </cfRule>
    <cfRule type="containsText" dxfId="2926" priority="156" operator="containsText" text="MET">
      <formula>NOT(ISERROR(SEARCH("MET",H19)))</formula>
    </cfRule>
  </conditionalFormatting>
  <conditionalFormatting sqref="H25">
    <cfRule type="containsText" dxfId="2925" priority="144" operator="containsText" text="NOT MET">
      <formula>NOT(ISERROR(SEARCH("NOT MET",H25)))</formula>
    </cfRule>
    <cfRule type="containsText" dxfId="2924" priority="145" operator="containsText" text="PARTIAL MET">
      <formula>NOT(ISERROR(SEARCH("PARTIAL MET",H25)))</formula>
    </cfRule>
    <cfRule type="containsText" dxfId="2923" priority="146" operator="containsText" text="MET">
      <formula>NOT(ISERROR(SEARCH("MET",H25)))</formula>
    </cfRule>
    <cfRule type="containsText" dxfId="2922" priority="147" operator="containsText" text="NOT MET">
      <formula>NOT(ISERROR(SEARCH("NOT MET",H25)))</formula>
    </cfRule>
    <cfRule type="containsText" dxfId="2921" priority="148" operator="containsText" text="PARTIAL MET">
      <formula>NOT(ISERROR(SEARCH("PARTIAL MET",H25)))</formula>
    </cfRule>
    <cfRule type="containsText" dxfId="2920" priority="149" operator="containsText" text="MET">
      <formula>NOT(ISERROR(SEARCH("MET",H25)))</formula>
    </cfRule>
  </conditionalFormatting>
  <conditionalFormatting sqref="H30">
    <cfRule type="containsText" dxfId="2919" priority="137" operator="containsText" text="NOT MET">
      <formula>NOT(ISERROR(SEARCH("NOT MET",H30)))</formula>
    </cfRule>
    <cfRule type="containsText" dxfId="2918" priority="138" operator="containsText" text="PARTIAL MET">
      <formula>NOT(ISERROR(SEARCH("PARTIAL MET",H30)))</formula>
    </cfRule>
    <cfRule type="containsText" dxfId="2917" priority="139" operator="containsText" text="MET">
      <formula>NOT(ISERROR(SEARCH("MET",H30)))</formula>
    </cfRule>
    <cfRule type="containsText" dxfId="2916" priority="140" operator="containsText" text="NOT MET">
      <formula>NOT(ISERROR(SEARCH("NOT MET",H30)))</formula>
    </cfRule>
    <cfRule type="containsText" dxfId="2915" priority="141" operator="containsText" text="PARTIAL MET">
      <formula>NOT(ISERROR(SEARCH("PARTIAL MET",H30)))</formula>
    </cfRule>
    <cfRule type="containsText" dxfId="2914" priority="142" operator="containsText" text="MET">
      <formula>NOT(ISERROR(SEARCH("MET",H30)))</formula>
    </cfRule>
  </conditionalFormatting>
  <conditionalFormatting sqref="H35">
    <cfRule type="containsText" dxfId="2913" priority="130" operator="containsText" text="NOT MET">
      <formula>NOT(ISERROR(SEARCH("NOT MET",H35)))</formula>
    </cfRule>
    <cfRule type="containsText" dxfId="2912" priority="131" operator="containsText" text="PARTIAL MET">
      <formula>NOT(ISERROR(SEARCH("PARTIAL MET",H35)))</formula>
    </cfRule>
    <cfRule type="containsText" dxfId="2911" priority="132" operator="containsText" text="MET">
      <formula>NOT(ISERROR(SEARCH("MET",H35)))</formula>
    </cfRule>
    <cfRule type="containsText" dxfId="2910" priority="133" operator="containsText" text="NOT MET">
      <formula>NOT(ISERROR(SEARCH("NOT MET",H35)))</formula>
    </cfRule>
    <cfRule type="containsText" dxfId="2909" priority="134" operator="containsText" text="PARTIAL MET">
      <formula>NOT(ISERROR(SEARCH("PARTIAL MET",H35)))</formula>
    </cfRule>
    <cfRule type="containsText" dxfId="2908" priority="135" operator="containsText" text="MET">
      <formula>NOT(ISERROR(SEARCH("MET",H35)))</formula>
    </cfRule>
  </conditionalFormatting>
  <conditionalFormatting sqref="D13:D18">
    <cfRule type="colorScale" priority="95">
      <colorScale>
        <cfvo type="num" val="0"/>
        <cfvo type="num" val="1"/>
        <cfvo type="num" val="2"/>
        <color rgb="FFFF0000"/>
        <color rgb="FFFFFF00"/>
        <color rgb="FF057D19"/>
      </colorScale>
    </cfRule>
    <cfRule type="cellIs" dxfId="2907" priority="96" operator="equal">
      <formula>1</formula>
    </cfRule>
    <cfRule type="cellIs" dxfId="2906" priority="97" operator="equal">
      <formula>2</formula>
    </cfRule>
    <cfRule type="cellIs" dxfId="2905" priority="98" operator="equal">
      <formula>3</formula>
    </cfRule>
    <cfRule type="cellIs" dxfId="2904" priority="99" operator="equal">
      <formula>2</formula>
    </cfRule>
    <cfRule type="cellIs" dxfId="2903" priority="100" operator="equal">
      <formula>1</formula>
    </cfRule>
    <cfRule type="cellIs" dxfId="2902" priority="101" operator="equal">
      <formula>0</formula>
    </cfRule>
    <cfRule type="cellIs" dxfId="2901" priority="102" operator="equal">
      <formula>1</formula>
    </cfRule>
    <cfRule type="cellIs" dxfId="2900" priority="103" operator="equal">
      <formula>2</formula>
    </cfRule>
    <cfRule type="cellIs" dxfId="2899" priority="104" operator="equal">
      <formula>3</formula>
    </cfRule>
  </conditionalFormatting>
  <conditionalFormatting sqref="D13:D18">
    <cfRule type="colorScale" priority="105">
      <colorScale>
        <cfvo type="num" val="0"/>
        <cfvo type="percentile" val="50"/>
        <cfvo type="max"/>
        <color rgb="FFF8696B"/>
        <color rgb="FFFFEB84"/>
        <color rgb="FF63BE7B"/>
      </colorScale>
    </cfRule>
    <cfRule type="colorScale" priority="106">
      <colorScale>
        <cfvo type="percent" val="&quot;*&quot;"/>
        <cfvo type="percentile" val="50"/>
        <cfvo type="max"/>
        <color theme="6"/>
        <color rgb="FFFFEB84"/>
        <color rgb="FF63BE7B"/>
      </colorScale>
    </cfRule>
    <cfRule type="colorScale" priority="107">
      <colorScale>
        <cfvo type="num" val="0"/>
        <cfvo type="num" val="1"/>
        <cfvo type="num" val="2"/>
        <color theme="2" tint="-0.749992370372631"/>
        <color theme="3"/>
        <color theme="7"/>
      </colorScale>
    </cfRule>
    <cfRule type="expression" dxfId="2898" priority="108">
      <formula>3</formula>
    </cfRule>
  </conditionalFormatting>
  <conditionalFormatting sqref="D20:D24">
    <cfRule type="colorScale" priority="81">
      <colorScale>
        <cfvo type="num" val="0"/>
        <cfvo type="num" val="1"/>
        <cfvo type="num" val="2"/>
        <color rgb="FFFF0000"/>
        <color rgb="FFFFFF00"/>
        <color rgb="FF057D19"/>
      </colorScale>
    </cfRule>
    <cfRule type="cellIs" dxfId="2897" priority="82" operator="equal">
      <formula>1</formula>
    </cfRule>
    <cfRule type="cellIs" dxfId="2896" priority="83" operator="equal">
      <formula>2</formula>
    </cfRule>
    <cfRule type="cellIs" dxfId="2895" priority="84" operator="equal">
      <formula>3</formula>
    </cfRule>
    <cfRule type="cellIs" dxfId="2894" priority="85" operator="equal">
      <formula>2</formula>
    </cfRule>
    <cfRule type="cellIs" dxfId="2893" priority="86" operator="equal">
      <formula>1</formula>
    </cfRule>
    <cfRule type="cellIs" dxfId="2892" priority="87" operator="equal">
      <formula>0</formula>
    </cfRule>
    <cfRule type="cellIs" dxfId="2891" priority="88" operator="equal">
      <formula>1</formula>
    </cfRule>
    <cfRule type="cellIs" dxfId="2890" priority="89" operator="equal">
      <formula>2</formula>
    </cfRule>
    <cfRule type="cellIs" dxfId="2889" priority="90" operator="equal">
      <formula>3</formula>
    </cfRule>
  </conditionalFormatting>
  <conditionalFormatting sqref="D20:D24">
    <cfRule type="colorScale" priority="91">
      <colorScale>
        <cfvo type="num" val="0"/>
        <cfvo type="percentile" val="50"/>
        <cfvo type="max"/>
        <color rgb="FFF8696B"/>
        <color rgb="FFFFEB84"/>
        <color rgb="FF63BE7B"/>
      </colorScale>
    </cfRule>
    <cfRule type="colorScale" priority="92">
      <colorScale>
        <cfvo type="percent" val="&quot;*&quot;"/>
        <cfvo type="percentile" val="50"/>
        <cfvo type="max"/>
        <color theme="6"/>
        <color rgb="FFFFEB84"/>
        <color rgb="FF63BE7B"/>
      </colorScale>
    </cfRule>
    <cfRule type="colorScale" priority="93">
      <colorScale>
        <cfvo type="num" val="0"/>
        <cfvo type="num" val="1"/>
        <cfvo type="num" val="2"/>
        <color theme="2" tint="-0.749992370372631"/>
        <color theme="3"/>
        <color theme="7"/>
      </colorScale>
    </cfRule>
    <cfRule type="expression" dxfId="2888" priority="94">
      <formula>3</formula>
    </cfRule>
  </conditionalFormatting>
  <conditionalFormatting sqref="D26:D29">
    <cfRule type="colorScale" priority="67">
      <colorScale>
        <cfvo type="num" val="0"/>
        <cfvo type="num" val="1"/>
        <cfvo type="num" val="2"/>
        <color rgb="FFFF0000"/>
        <color rgb="FFFFFF00"/>
        <color rgb="FF057D19"/>
      </colorScale>
    </cfRule>
    <cfRule type="cellIs" dxfId="2887" priority="68" operator="equal">
      <formula>1</formula>
    </cfRule>
    <cfRule type="cellIs" dxfId="2886" priority="69" operator="equal">
      <formula>2</formula>
    </cfRule>
    <cfRule type="cellIs" dxfId="2885" priority="70" operator="equal">
      <formula>3</formula>
    </cfRule>
    <cfRule type="cellIs" dxfId="2884" priority="71" operator="equal">
      <formula>2</formula>
    </cfRule>
    <cfRule type="cellIs" dxfId="2883" priority="72" operator="equal">
      <formula>1</formula>
    </cfRule>
    <cfRule type="cellIs" dxfId="2882" priority="73" operator="equal">
      <formula>0</formula>
    </cfRule>
    <cfRule type="cellIs" dxfId="2881" priority="74" operator="equal">
      <formula>1</formula>
    </cfRule>
    <cfRule type="cellIs" dxfId="2880" priority="75" operator="equal">
      <formula>2</formula>
    </cfRule>
    <cfRule type="cellIs" dxfId="2879" priority="76" operator="equal">
      <formula>3</formula>
    </cfRule>
  </conditionalFormatting>
  <conditionalFormatting sqref="D26:D29">
    <cfRule type="colorScale" priority="77">
      <colorScale>
        <cfvo type="num" val="0"/>
        <cfvo type="percentile" val="50"/>
        <cfvo type="max"/>
        <color rgb="FFF8696B"/>
        <color rgb="FFFFEB84"/>
        <color rgb="FF63BE7B"/>
      </colorScale>
    </cfRule>
    <cfRule type="colorScale" priority="78">
      <colorScale>
        <cfvo type="percent" val="&quot;*&quot;"/>
        <cfvo type="percentile" val="50"/>
        <cfvo type="max"/>
        <color theme="6"/>
        <color rgb="FFFFEB84"/>
        <color rgb="FF63BE7B"/>
      </colorScale>
    </cfRule>
    <cfRule type="colorScale" priority="79">
      <colorScale>
        <cfvo type="num" val="0"/>
        <cfvo type="num" val="1"/>
        <cfvo type="num" val="2"/>
        <color theme="2" tint="-0.749992370372631"/>
        <color theme="3"/>
        <color theme="7"/>
      </colorScale>
    </cfRule>
    <cfRule type="expression" dxfId="2878" priority="80">
      <formula>3</formula>
    </cfRule>
  </conditionalFormatting>
  <conditionalFormatting sqref="D31:D34">
    <cfRule type="colorScale" priority="53">
      <colorScale>
        <cfvo type="num" val="0"/>
        <cfvo type="num" val="1"/>
        <cfvo type="num" val="2"/>
        <color rgb="FFFF0000"/>
        <color rgb="FFFFFF00"/>
        <color rgb="FF057D19"/>
      </colorScale>
    </cfRule>
    <cfRule type="cellIs" dxfId="2877" priority="54" operator="equal">
      <formula>1</formula>
    </cfRule>
    <cfRule type="cellIs" dxfId="2876" priority="55" operator="equal">
      <formula>2</formula>
    </cfRule>
    <cfRule type="cellIs" dxfId="2875" priority="56" operator="equal">
      <formula>3</formula>
    </cfRule>
    <cfRule type="cellIs" dxfId="2874" priority="57" operator="equal">
      <formula>2</formula>
    </cfRule>
    <cfRule type="cellIs" dxfId="2873" priority="58" operator="equal">
      <formula>1</formula>
    </cfRule>
    <cfRule type="cellIs" dxfId="2872" priority="59" operator="equal">
      <formula>0</formula>
    </cfRule>
    <cfRule type="cellIs" dxfId="2871" priority="60" operator="equal">
      <formula>1</formula>
    </cfRule>
    <cfRule type="cellIs" dxfId="2870" priority="61" operator="equal">
      <formula>2</formula>
    </cfRule>
    <cfRule type="cellIs" dxfId="2869" priority="62" operator="equal">
      <formula>3</formula>
    </cfRule>
  </conditionalFormatting>
  <conditionalFormatting sqref="D31:D34">
    <cfRule type="colorScale" priority="63">
      <colorScale>
        <cfvo type="num" val="0"/>
        <cfvo type="percentile" val="50"/>
        <cfvo type="max"/>
        <color rgb="FFF8696B"/>
        <color rgb="FFFFEB84"/>
        <color rgb="FF63BE7B"/>
      </colorScale>
    </cfRule>
    <cfRule type="colorScale" priority="64">
      <colorScale>
        <cfvo type="percent" val="&quot;*&quot;"/>
        <cfvo type="percentile" val="50"/>
        <cfvo type="max"/>
        <color theme="6"/>
        <color rgb="FFFFEB84"/>
        <color rgb="FF63BE7B"/>
      </colorScale>
    </cfRule>
    <cfRule type="colorScale" priority="65">
      <colorScale>
        <cfvo type="num" val="0"/>
        <cfvo type="num" val="1"/>
        <cfvo type="num" val="2"/>
        <color theme="2" tint="-0.749992370372631"/>
        <color theme="3"/>
        <color theme="7"/>
      </colorScale>
    </cfRule>
    <cfRule type="expression" dxfId="2868" priority="66">
      <formula>3</formula>
    </cfRule>
  </conditionalFormatting>
  <conditionalFormatting sqref="D36:D40">
    <cfRule type="colorScale" priority="39">
      <colorScale>
        <cfvo type="num" val="0"/>
        <cfvo type="num" val="1"/>
        <cfvo type="num" val="2"/>
        <color rgb="FFFF0000"/>
        <color rgb="FFFFFF00"/>
        <color rgb="FF057D19"/>
      </colorScale>
    </cfRule>
    <cfRule type="cellIs" dxfId="2867" priority="40" operator="equal">
      <formula>1</formula>
    </cfRule>
    <cfRule type="cellIs" dxfId="2866" priority="41" operator="equal">
      <formula>2</formula>
    </cfRule>
    <cfRule type="cellIs" dxfId="2865" priority="42" operator="equal">
      <formula>3</formula>
    </cfRule>
    <cfRule type="cellIs" dxfId="2864" priority="43" operator="equal">
      <formula>2</formula>
    </cfRule>
    <cfRule type="cellIs" dxfId="2863" priority="44" operator="equal">
      <formula>1</formula>
    </cfRule>
    <cfRule type="cellIs" dxfId="2862" priority="45" operator="equal">
      <formula>0</formula>
    </cfRule>
    <cfRule type="cellIs" dxfId="2861" priority="46" operator="equal">
      <formula>1</formula>
    </cfRule>
    <cfRule type="cellIs" dxfId="2860" priority="47" operator="equal">
      <formula>2</formula>
    </cfRule>
    <cfRule type="cellIs" dxfId="2859" priority="48" operator="equal">
      <formula>3</formula>
    </cfRule>
  </conditionalFormatting>
  <conditionalFormatting sqref="D36:D40">
    <cfRule type="colorScale" priority="49">
      <colorScale>
        <cfvo type="num" val="0"/>
        <cfvo type="percentile" val="50"/>
        <cfvo type="max"/>
        <color rgb="FFF8696B"/>
        <color rgb="FFFFEB84"/>
        <color rgb="FF63BE7B"/>
      </colorScale>
    </cfRule>
    <cfRule type="colorScale" priority="50">
      <colorScale>
        <cfvo type="percent" val="&quot;*&quot;"/>
        <cfvo type="percentile" val="50"/>
        <cfvo type="max"/>
        <color theme="6"/>
        <color rgb="FFFFEB84"/>
        <color rgb="FF63BE7B"/>
      </colorScale>
    </cfRule>
    <cfRule type="colorScale" priority="51">
      <colorScale>
        <cfvo type="num" val="0"/>
        <cfvo type="num" val="1"/>
        <cfvo type="num" val="2"/>
        <color theme="2" tint="-0.749992370372631"/>
        <color theme="3"/>
        <color theme="7"/>
      </colorScale>
    </cfRule>
    <cfRule type="expression" dxfId="2858" priority="52">
      <formula>3</formula>
    </cfRule>
  </conditionalFormatting>
  <conditionalFormatting sqref="D42:D47">
    <cfRule type="colorScale" priority="25">
      <colorScale>
        <cfvo type="num" val="0"/>
        <cfvo type="num" val="1"/>
        <cfvo type="num" val="2"/>
        <color rgb="FFFF0000"/>
        <color rgb="FFFFFF00"/>
        <color rgb="FF057D19"/>
      </colorScale>
    </cfRule>
    <cfRule type="cellIs" dxfId="2857" priority="26" operator="equal">
      <formula>1</formula>
    </cfRule>
    <cfRule type="cellIs" dxfId="2856" priority="27" operator="equal">
      <formula>2</formula>
    </cfRule>
    <cfRule type="cellIs" dxfId="2855" priority="28" operator="equal">
      <formula>3</formula>
    </cfRule>
    <cfRule type="cellIs" dxfId="2854" priority="29" operator="equal">
      <formula>2</formula>
    </cfRule>
    <cfRule type="cellIs" dxfId="2853" priority="30" operator="equal">
      <formula>1</formula>
    </cfRule>
    <cfRule type="cellIs" dxfId="2852" priority="31" operator="equal">
      <formula>0</formula>
    </cfRule>
    <cfRule type="cellIs" dxfId="2851" priority="32" operator="equal">
      <formula>1</formula>
    </cfRule>
    <cfRule type="cellIs" dxfId="2850" priority="33" operator="equal">
      <formula>2</formula>
    </cfRule>
    <cfRule type="cellIs" dxfId="2849" priority="34" operator="equal">
      <formula>3</formula>
    </cfRule>
  </conditionalFormatting>
  <conditionalFormatting sqref="D42:D47">
    <cfRule type="colorScale" priority="35">
      <colorScale>
        <cfvo type="num" val="0"/>
        <cfvo type="percentile" val="50"/>
        <cfvo type="max"/>
        <color rgb="FFF8696B"/>
        <color rgb="FFFFEB84"/>
        <color rgb="FF63BE7B"/>
      </colorScale>
    </cfRule>
    <cfRule type="colorScale" priority="36">
      <colorScale>
        <cfvo type="percent" val="&quot;*&quot;"/>
        <cfvo type="percentile" val="50"/>
        <cfvo type="max"/>
        <color theme="6"/>
        <color rgb="FFFFEB84"/>
        <color rgb="FF63BE7B"/>
      </colorScale>
    </cfRule>
    <cfRule type="colorScale" priority="37">
      <colorScale>
        <cfvo type="num" val="0"/>
        <cfvo type="num" val="1"/>
        <cfvo type="num" val="2"/>
        <color theme="2" tint="-0.749992370372631"/>
        <color theme="3"/>
        <color theme="7"/>
      </colorScale>
    </cfRule>
    <cfRule type="expression" dxfId="2848" priority="38">
      <formula>3</formula>
    </cfRule>
  </conditionalFormatting>
  <conditionalFormatting sqref="D49:D53">
    <cfRule type="colorScale" priority="11">
      <colorScale>
        <cfvo type="num" val="0"/>
        <cfvo type="num" val="1"/>
        <cfvo type="num" val="2"/>
        <color rgb="FFFF0000"/>
        <color rgb="FFFFFF00"/>
        <color rgb="FF057D19"/>
      </colorScale>
    </cfRule>
    <cfRule type="cellIs" dxfId="2847" priority="12" operator="equal">
      <formula>1</formula>
    </cfRule>
    <cfRule type="cellIs" dxfId="2846" priority="13" operator="equal">
      <formula>2</formula>
    </cfRule>
    <cfRule type="cellIs" dxfId="2845" priority="14" operator="equal">
      <formula>3</formula>
    </cfRule>
    <cfRule type="cellIs" dxfId="2844" priority="15" operator="equal">
      <formula>2</formula>
    </cfRule>
    <cfRule type="cellIs" dxfId="2843" priority="16" operator="equal">
      <formula>1</formula>
    </cfRule>
    <cfRule type="cellIs" dxfId="2842" priority="17" operator="equal">
      <formula>0</formula>
    </cfRule>
    <cfRule type="cellIs" dxfId="2841" priority="18" operator="equal">
      <formula>1</formula>
    </cfRule>
    <cfRule type="cellIs" dxfId="2840" priority="19" operator="equal">
      <formula>2</formula>
    </cfRule>
    <cfRule type="cellIs" dxfId="2839" priority="20" operator="equal">
      <formula>3</formula>
    </cfRule>
  </conditionalFormatting>
  <conditionalFormatting sqref="D49:D53">
    <cfRule type="colorScale" priority="21">
      <colorScale>
        <cfvo type="num" val="0"/>
        <cfvo type="percentile" val="50"/>
        <cfvo type="max"/>
        <color rgb="FFF8696B"/>
        <color rgb="FFFFEB84"/>
        <color rgb="FF63BE7B"/>
      </colorScale>
    </cfRule>
    <cfRule type="colorScale" priority="22">
      <colorScale>
        <cfvo type="percent" val="&quot;*&quot;"/>
        <cfvo type="percentile" val="50"/>
        <cfvo type="max"/>
        <color theme="6"/>
        <color rgb="FFFFEB84"/>
        <color rgb="FF63BE7B"/>
      </colorScale>
    </cfRule>
    <cfRule type="colorScale" priority="23">
      <colorScale>
        <cfvo type="num" val="0"/>
        <cfvo type="num" val="1"/>
        <cfvo type="num" val="2"/>
        <color theme="2" tint="-0.749992370372631"/>
        <color theme="3"/>
        <color theme="7"/>
      </colorScale>
    </cfRule>
    <cfRule type="expression" dxfId="2838" priority="24">
      <formula>3</formula>
    </cfRule>
  </conditionalFormatting>
  <conditionalFormatting sqref="O27:O29">
    <cfRule type="containsText" dxfId="2837" priority="9" operator="containsText" text="غير مكتمل">
      <formula>NOT(ISERROR(SEARCH("غير مكتمل",O27)))</formula>
    </cfRule>
    <cfRule type="containsText" dxfId="2836" priority="10" operator="containsText" text="مكتمل">
      <formula>NOT(ISERROR(SEARCH("مكتمل",O27)))</formula>
    </cfRule>
  </conditionalFormatting>
  <conditionalFormatting sqref="O49:O53">
    <cfRule type="containsText" dxfId="2835" priority="1" operator="containsText" text="غير مكتمل">
      <formula>NOT(ISERROR(SEARCH("غير مكتمل",O49)))</formula>
    </cfRule>
    <cfRule type="containsText" dxfId="2834" priority="2" operator="containsText" text="مكتمل">
      <formula>NOT(ISERROR(SEARCH("مكتمل",O49)))</formula>
    </cfRule>
  </conditionalFormatting>
  <conditionalFormatting sqref="O31:O34">
    <cfRule type="containsText" dxfId="2833" priority="7" operator="containsText" text="غير مكتمل">
      <formula>NOT(ISERROR(SEARCH("غير مكتمل",O31)))</formula>
    </cfRule>
    <cfRule type="containsText" dxfId="2832" priority="8" operator="containsText" text="مكتمل">
      <formula>NOT(ISERROR(SEARCH("مكتمل",O31)))</formula>
    </cfRule>
  </conditionalFormatting>
  <conditionalFormatting sqref="O36:O40">
    <cfRule type="containsText" dxfId="2831" priority="5" operator="containsText" text="غير مكتمل">
      <formula>NOT(ISERROR(SEARCH("غير مكتمل",O36)))</formula>
    </cfRule>
    <cfRule type="containsText" dxfId="2830" priority="6" operator="containsText" text="مكتمل">
      <formula>NOT(ISERROR(SEARCH("مكتمل",O36)))</formula>
    </cfRule>
  </conditionalFormatting>
  <conditionalFormatting sqref="O42:O47">
    <cfRule type="containsText" dxfId="2829" priority="3" operator="containsText" text="غير مكتمل">
      <formula>NOT(ISERROR(SEARCH("غير مكتمل",O42)))</formula>
    </cfRule>
    <cfRule type="containsText" dxfId="2828" priority="4" operator="containsText" text="مكتمل">
      <formula>NOT(ISERROR(SEARCH("مكتمل",O42)))</formula>
    </cfRule>
  </conditionalFormatting>
  <dataValidations count="3">
    <dataValidation type="custom" allowBlank="1" showErrorMessage="1" errorTitle="evaluation score error" error="scoring is only 0 or 1 or 2" promptTitle="standard evaluation score" prompt="enter 0 or 1 or 2" sqref="C31 C36">
      <formula1>E31*$I$11+F31*$J$11+G31*$K$11</formula1>
    </dataValidation>
    <dataValidation type="list" allowBlank="1" showInputMessage="1" showErrorMessage="1" sqref="D2 E4 D5:D11 D31:D34 D42:D47 D20:D24 D36:D40 D26:D29 D13:D18 D49:D53">
      <formula1>$K$6:$K$9</formula1>
    </dataValidation>
    <dataValidation type="list" allowBlank="1" showInputMessage="1" showErrorMessage="1" sqref="O13:O18 O31:O34 O42:O47 O36:O40 O20:O24 O26:O29 O49:O53">
      <formula1>"مكتمل,غير مكتمل"</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45" operator="containsText" id="{2AC451DA-3D6A-48EF-8EB4-8401AF47BCD8}">
            <xm:f>NOT(ISERROR(SEARCH($H$6,H12)))</xm:f>
            <xm:f>$H$6</xm:f>
            <x14:dxf>
              <fill>
                <patternFill>
                  <bgColor rgb="FF297B29"/>
                </patternFill>
              </fill>
            </x14:dxf>
          </x14:cfRule>
          <xm:sqref>H12</xm:sqref>
        </x14:conditionalFormatting>
        <x14:conditionalFormatting xmlns:xm="http://schemas.microsoft.com/office/excel/2006/main">
          <x14:cfRule type="containsText" priority="202" operator="containsText" id="{5B9F0F23-7B7B-4053-A0B5-7FFCC2E11DE6}">
            <xm:f>NOT(ISERROR(SEARCH($H$6,H48)))</xm:f>
            <xm:f>$H$6</xm:f>
            <x14:dxf>
              <fill>
                <patternFill>
                  <bgColor rgb="FF297B29"/>
                </patternFill>
              </fill>
            </x14:dxf>
          </x14:cfRule>
          <xm:sqref>H48</xm:sqref>
        </x14:conditionalFormatting>
        <x14:conditionalFormatting xmlns:xm="http://schemas.microsoft.com/office/excel/2006/main">
          <x14:cfRule type="containsText" priority="157" operator="containsText" id="{AEEBF75E-857C-40E5-ADC9-5A6B9DCB1C6A}">
            <xm:f>NOT(ISERROR(SEARCH($H$6,H19)))</xm:f>
            <xm:f>$H$6</xm:f>
            <x14:dxf>
              <fill>
                <patternFill>
                  <bgColor rgb="FF297B29"/>
                </patternFill>
              </fill>
            </x14:dxf>
          </x14:cfRule>
          <xm:sqref>H19</xm:sqref>
        </x14:conditionalFormatting>
        <x14:conditionalFormatting xmlns:xm="http://schemas.microsoft.com/office/excel/2006/main">
          <x14:cfRule type="containsText" priority="150" operator="containsText" id="{1224B941-4BC3-434A-9D63-C8A2EB19EA0B}">
            <xm:f>NOT(ISERROR(SEARCH($H$6,H25)))</xm:f>
            <xm:f>$H$6</xm:f>
            <x14:dxf>
              <fill>
                <patternFill>
                  <bgColor rgb="FF297B29"/>
                </patternFill>
              </fill>
            </x14:dxf>
          </x14:cfRule>
          <xm:sqref>H25</xm:sqref>
        </x14:conditionalFormatting>
        <x14:conditionalFormatting xmlns:xm="http://schemas.microsoft.com/office/excel/2006/main">
          <x14:cfRule type="containsText" priority="143" operator="containsText" id="{2560D3DE-5AA6-42A6-B0CA-03CE87BD9311}">
            <xm:f>NOT(ISERROR(SEARCH($H$6,H30)))</xm:f>
            <xm:f>$H$6</xm:f>
            <x14:dxf>
              <fill>
                <patternFill>
                  <bgColor rgb="FF297B29"/>
                </patternFill>
              </fill>
            </x14:dxf>
          </x14:cfRule>
          <xm:sqref>H30</xm:sqref>
        </x14:conditionalFormatting>
        <x14:conditionalFormatting xmlns:xm="http://schemas.microsoft.com/office/excel/2006/main">
          <x14:cfRule type="containsText" priority="136" operator="containsText" id="{D27AC1F8-CE4D-47C6-86FF-875C36A695E3}">
            <xm:f>NOT(ISERROR(SEARCH($H$6,H35)))</xm:f>
            <xm:f>$H$6</xm:f>
            <x14:dxf>
              <fill>
                <patternFill>
                  <bgColor rgb="FF297B29"/>
                </patternFill>
              </fill>
            </x14:dxf>
          </x14:cfRule>
          <xm:sqref>H35</xm:sqref>
        </x14:conditionalFormatting>
        <x14:conditionalFormatting xmlns:xm="http://schemas.microsoft.com/office/excel/2006/main">
          <x14:cfRule type="containsText" priority="129" operator="containsText" id="{C749B880-BBD6-4CCD-B1F3-A4E3552CA826}">
            <xm:f>NOT(ISERROR(SEARCH($H$6,H41)))</xm:f>
            <xm:f>$H$6</xm:f>
            <x14:dxf>
              <fill>
                <patternFill>
                  <bgColor rgb="FF297B29"/>
                </patternFill>
              </fill>
            </x14:dxf>
          </x14:cfRule>
          <xm:sqref>H41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L19"/>
  <sheetViews>
    <sheetView zoomScale="64" zoomScaleNormal="64" workbookViewId="0">
      <selection activeCell="I24" sqref="I24"/>
    </sheetView>
  </sheetViews>
  <sheetFormatPr defaultRowHeight="15.75"/>
  <cols>
    <col min="1" max="1" width="9.25" customWidth="1"/>
    <col min="2" max="2" width="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0" width="12.125" customWidth="1"/>
    <col min="11" max="11" width="14.875" customWidth="1"/>
    <col min="12" max="12" width="5.875" customWidth="1"/>
  </cols>
  <sheetData>
    <row r="1" spans="2:12">
      <c r="B1" s="2"/>
      <c r="C1" s="309"/>
      <c r="D1" s="309"/>
      <c r="E1" s="309"/>
      <c r="F1" s="309"/>
      <c r="G1" s="309"/>
      <c r="H1" s="309"/>
      <c r="I1" s="309"/>
      <c r="J1" s="309"/>
      <c r="K1" s="309"/>
      <c r="L1" s="2"/>
    </row>
    <row r="2" spans="2:12">
      <c r="B2" s="2"/>
      <c r="C2" s="294" t="s">
        <v>98</v>
      </c>
      <c r="D2" s="294"/>
      <c r="E2" s="294"/>
      <c r="F2" s="294"/>
      <c r="G2" s="294"/>
      <c r="H2" s="294"/>
      <c r="I2" s="294"/>
      <c r="J2" s="294"/>
      <c r="K2" s="294"/>
      <c r="L2" s="2"/>
    </row>
    <row r="3" spans="2:12" ht="18.75">
      <c r="B3" s="2"/>
      <c r="C3" s="310" t="s">
        <v>97</v>
      </c>
      <c r="D3" s="310"/>
      <c r="E3" s="310"/>
      <c r="F3" s="310"/>
      <c r="G3" s="310"/>
      <c r="H3" s="310"/>
      <c r="I3" s="310"/>
      <c r="J3" s="310"/>
      <c r="K3" s="310"/>
      <c r="L3" s="2"/>
    </row>
    <row r="4" spans="2:12" ht="18.75" customHeight="1">
      <c r="B4" s="2"/>
      <c r="C4" s="318" t="s">
        <v>0</v>
      </c>
      <c r="D4" s="318"/>
      <c r="E4" s="318"/>
      <c r="F4" s="318"/>
      <c r="G4" s="318"/>
      <c r="H4" s="318"/>
      <c r="I4" s="318"/>
      <c r="J4" s="318"/>
      <c r="K4" s="318"/>
      <c r="L4" s="2"/>
    </row>
    <row r="5" spans="2:12" ht="30.75" customHeight="1">
      <c r="B5" s="2"/>
      <c r="C5" s="100" t="s">
        <v>95</v>
      </c>
      <c r="D5" s="112" t="s">
        <v>246</v>
      </c>
      <c r="E5" s="105" t="s">
        <v>247</v>
      </c>
      <c r="F5" s="106" t="s">
        <v>248</v>
      </c>
      <c r="G5" s="107" t="s">
        <v>249</v>
      </c>
      <c r="H5" s="108" t="s">
        <v>250</v>
      </c>
      <c r="I5" s="109" t="s">
        <v>251</v>
      </c>
      <c r="J5" s="110" t="s">
        <v>252</v>
      </c>
      <c r="K5" s="111" t="s">
        <v>175</v>
      </c>
      <c r="L5" s="2"/>
    </row>
    <row r="6" spans="2:12" ht="31.5" customHeight="1">
      <c r="B6" s="2"/>
      <c r="C6" s="84">
        <v>44544</v>
      </c>
      <c r="D6" s="101">
        <f>IPC!G12</f>
        <v>0.5</v>
      </c>
      <c r="E6" s="101">
        <f>IPC!G19</f>
        <v>0.5</v>
      </c>
      <c r="F6" s="101">
        <f>IPC!G25</f>
        <v>1</v>
      </c>
      <c r="G6" s="101">
        <f>IPC!G30</f>
        <v>1</v>
      </c>
      <c r="H6" s="101">
        <f>IPC!G35</f>
        <v>1</v>
      </c>
      <c r="I6" s="101">
        <f>IPC!G41</f>
        <v>1</v>
      </c>
      <c r="J6" s="101">
        <f>IPC!G48</f>
        <v>0.625</v>
      </c>
      <c r="K6" s="101">
        <f>AVERAGE(D6:J6)</f>
        <v>0.8035714285714286</v>
      </c>
      <c r="L6" s="2"/>
    </row>
    <row r="7" spans="2:12" ht="20.25" customHeight="1">
      <c r="B7" s="2"/>
      <c r="L7" s="2"/>
    </row>
    <row r="8" spans="2:12">
      <c r="B8" s="2"/>
      <c r="L8" s="2"/>
    </row>
    <row r="9" spans="2:12">
      <c r="B9" s="2"/>
      <c r="L9" s="2"/>
    </row>
    <row r="10" spans="2:12">
      <c r="B10" s="2"/>
      <c r="L10" s="2"/>
    </row>
    <row r="11" spans="2:12">
      <c r="B11" s="2"/>
      <c r="L11" s="2"/>
    </row>
    <row r="12" spans="2:12">
      <c r="B12" s="2"/>
      <c r="L12" s="2"/>
    </row>
    <row r="13" spans="2:12">
      <c r="B13" s="2"/>
      <c r="L13" s="2"/>
    </row>
    <row r="14" spans="2:12">
      <c r="B14" s="2"/>
      <c r="L14" s="2"/>
    </row>
    <row r="15" spans="2:12">
      <c r="B15" s="2"/>
      <c r="L15" s="2"/>
    </row>
    <row r="16" spans="2:12">
      <c r="B16" s="2"/>
      <c r="L16" s="2"/>
    </row>
    <row r="17" spans="2:12">
      <c r="B17" s="2"/>
      <c r="L17" s="2"/>
    </row>
    <row r="18" spans="2:12">
      <c r="B18" s="2"/>
      <c r="L18" s="2"/>
    </row>
    <row r="19" spans="2:12">
      <c r="B19" s="2"/>
      <c r="C19" s="2"/>
      <c r="D19" s="2"/>
      <c r="E19" s="2"/>
      <c r="F19" s="2"/>
      <c r="G19" s="2"/>
      <c r="H19" s="2"/>
      <c r="I19" s="2"/>
      <c r="J19" s="2"/>
      <c r="K19" s="2"/>
      <c r="L19" s="2"/>
    </row>
  </sheetData>
  <sheetProtection algorithmName="SHA-512" hashValue="2CkoE1ssSSg/jA6v6iiFxA5vj/aXKEwnJ1bFmXAdm2pghhomyrrYwSxE6YKV8R95va+5WY79C9ds5A4oy+mkww==" saltValue="w7Hi4RCY9QA20IDZRrk78w==" spinCount="100000" sheet="1" objects="1" scenarios="1" selectLockedCells="1"/>
  <mergeCells count="4">
    <mergeCell ref="C1:K1"/>
    <mergeCell ref="C2:K2"/>
    <mergeCell ref="C3:K3"/>
    <mergeCell ref="C4:K4"/>
  </mergeCells>
  <conditionalFormatting sqref="F6">
    <cfRule type="containsText" dxfId="2820" priority="37" operator="containsText" text="N/A">
      <formula>NOT(ISERROR(SEARCH("N/A",F6)))</formula>
    </cfRule>
    <cfRule type="cellIs" dxfId="2819" priority="38" operator="equal">
      <formula>0.8</formula>
    </cfRule>
    <cfRule type="cellIs" dxfId="2818" priority="39" operator="greaterThan">
      <formula>0.8</formula>
    </cfRule>
    <cfRule type="cellIs" dxfId="2817" priority="40" operator="greaterThan">
      <formula>0.5</formula>
    </cfRule>
    <cfRule type="cellIs" dxfId="2816" priority="41" operator="equal">
      <formula>0.5</formula>
    </cfRule>
    <cfRule type="cellIs" dxfId="2815" priority="42" operator="lessThan">
      <formula>0.5</formula>
    </cfRule>
  </conditionalFormatting>
  <conditionalFormatting sqref="D6">
    <cfRule type="containsText" dxfId="2814" priority="55" operator="containsText" text="N/A">
      <formula>NOT(ISERROR(SEARCH("N/A",D6)))</formula>
    </cfRule>
    <cfRule type="cellIs" dxfId="2813" priority="56" operator="equal">
      <formula>0.8</formula>
    </cfRule>
    <cfRule type="cellIs" dxfId="2812" priority="57" operator="greaterThan">
      <formula>0.8</formula>
    </cfRule>
    <cfRule type="cellIs" dxfId="2811" priority="58" operator="greaterThan">
      <formula>0.5</formula>
    </cfRule>
    <cfRule type="cellIs" dxfId="2810" priority="59" operator="equal">
      <formula>0.5</formula>
    </cfRule>
    <cfRule type="cellIs" dxfId="2809" priority="60" operator="lessThan">
      <formula>0.5</formula>
    </cfRule>
  </conditionalFormatting>
  <conditionalFormatting sqref="E6">
    <cfRule type="containsText" dxfId="2808" priority="43" operator="containsText" text="N/A">
      <formula>NOT(ISERROR(SEARCH("N/A",E6)))</formula>
    </cfRule>
    <cfRule type="cellIs" dxfId="2807" priority="44" operator="equal">
      <formula>0.8</formula>
    </cfRule>
    <cfRule type="cellIs" dxfId="2806" priority="45" operator="greaterThan">
      <formula>0.8</formula>
    </cfRule>
    <cfRule type="cellIs" dxfId="2805" priority="46" operator="greaterThan">
      <formula>0.5</formula>
    </cfRule>
    <cfRule type="cellIs" dxfId="2804" priority="47" operator="equal">
      <formula>0.5</formula>
    </cfRule>
    <cfRule type="cellIs" dxfId="2803" priority="48" operator="lessThan">
      <formula>0.5</formula>
    </cfRule>
  </conditionalFormatting>
  <conditionalFormatting sqref="H6">
    <cfRule type="containsText" dxfId="2802" priority="25" operator="containsText" text="N/A">
      <formula>NOT(ISERROR(SEARCH("N/A",H6)))</formula>
    </cfRule>
    <cfRule type="cellIs" dxfId="2801" priority="26" operator="equal">
      <formula>0.8</formula>
    </cfRule>
    <cfRule type="cellIs" dxfId="2800" priority="27" operator="greaterThan">
      <formula>0.8</formula>
    </cfRule>
    <cfRule type="cellIs" dxfId="2799" priority="28" operator="greaterThan">
      <formula>0.5</formula>
    </cfRule>
    <cfRule type="cellIs" dxfId="2798" priority="29" operator="equal">
      <formula>0.5</formula>
    </cfRule>
    <cfRule type="cellIs" dxfId="2797" priority="30" operator="lessThan">
      <formula>0.5</formula>
    </cfRule>
  </conditionalFormatting>
  <conditionalFormatting sqref="G6">
    <cfRule type="containsText" dxfId="2796" priority="31" operator="containsText" text="N/A">
      <formula>NOT(ISERROR(SEARCH("N/A",G6)))</formula>
    </cfRule>
    <cfRule type="cellIs" dxfId="2795" priority="32" operator="equal">
      <formula>0.8</formula>
    </cfRule>
    <cfRule type="cellIs" dxfId="2794" priority="33" operator="greaterThan">
      <formula>0.8</formula>
    </cfRule>
    <cfRule type="cellIs" dxfId="2793" priority="34" operator="greaterThan">
      <formula>0.5</formula>
    </cfRule>
    <cfRule type="cellIs" dxfId="2792" priority="35" operator="equal">
      <formula>0.5</formula>
    </cfRule>
    <cfRule type="cellIs" dxfId="2791" priority="36" operator="lessThan">
      <formula>0.5</formula>
    </cfRule>
  </conditionalFormatting>
  <conditionalFormatting sqref="I6">
    <cfRule type="containsText" dxfId="2790" priority="19" operator="containsText" text="N/A">
      <formula>NOT(ISERROR(SEARCH("N/A",I6)))</formula>
    </cfRule>
    <cfRule type="cellIs" dxfId="2789" priority="20" operator="equal">
      <formula>0.8</formula>
    </cfRule>
    <cfRule type="cellIs" dxfId="2788" priority="21" operator="greaterThan">
      <formula>0.8</formula>
    </cfRule>
    <cfRule type="cellIs" dxfId="2787" priority="22" operator="greaterThan">
      <formula>0.5</formula>
    </cfRule>
    <cfRule type="cellIs" dxfId="2786" priority="23" operator="equal">
      <formula>0.5</formula>
    </cfRule>
    <cfRule type="cellIs" dxfId="2785" priority="24" operator="lessThan">
      <formula>0.5</formula>
    </cfRule>
  </conditionalFormatting>
  <conditionalFormatting sqref="J6">
    <cfRule type="containsText" dxfId="2784" priority="13" operator="containsText" text="N/A">
      <formula>NOT(ISERROR(SEARCH("N/A",J6)))</formula>
    </cfRule>
    <cfRule type="cellIs" dxfId="2783" priority="14" operator="equal">
      <formula>0.8</formula>
    </cfRule>
    <cfRule type="cellIs" dxfId="2782" priority="15" operator="greaterThan">
      <formula>0.8</formula>
    </cfRule>
    <cfRule type="cellIs" dxfId="2781" priority="16" operator="greaterThan">
      <formula>0.5</formula>
    </cfRule>
    <cfRule type="cellIs" dxfId="2780" priority="17" operator="equal">
      <formula>0.5</formula>
    </cfRule>
    <cfRule type="cellIs" dxfId="2779" priority="18" operator="lessThan">
      <formula>0.5</formula>
    </cfRule>
  </conditionalFormatting>
  <conditionalFormatting sqref="K6">
    <cfRule type="containsText" dxfId="2778" priority="7" operator="containsText" text="N/A">
      <formula>NOT(ISERROR(SEARCH("N/A",K6)))</formula>
    </cfRule>
    <cfRule type="cellIs" dxfId="2777" priority="8" operator="equal">
      <formula>0.8</formula>
    </cfRule>
    <cfRule type="cellIs" dxfId="2776" priority="9" operator="greaterThan">
      <formula>0.8</formula>
    </cfRule>
    <cfRule type="cellIs" dxfId="2775" priority="10" operator="greaterThan">
      <formula>0.5</formula>
    </cfRule>
    <cfRule type="cellIs" dxfId="2774" priority="11" operator="equal">
      <formula>0.5</formula>
    </cfRule>
    <cfRule type="cellIs" dxfId="2773" priority="12" operator="lessThan">
      <formula>0.5</formula>
    </cfRule>
  </conditionalFormatting>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T223"/>
  <sheetViews>
    <sheetView topLeftCell="A73" zoomScale="44" zoomScaleNormal="44" workbookViewId="0">
      <selection activeCell="E77" sqref="E77:F77"/>
    </sheetView>
  </sheetViews>
  <sheetFormatPr defaultColWidth="12.75" defaultRowHeight="15.75"/>
  <cols>
    <col min="1" max="1" width="12.25" style="18" customWidth="1"/>
    <col min="2" max="2" width="14.125" style="30" customWidth="1"/>
    <col min="3" max="3" width="154.875" style="29" customWidth="1"/>
    <col min="4" max="4" width="19" style="29" customWidth="1"/>
    <col min="5" max="5" width="33.125" style="32" customWidth="1"/>
    <col min="6" max="6" width="13" style="29" customWidth="1"/>
    <col min="7" max="7" width="27.625" style="28" customWidth="1"/>
    <col min="8" max="8" width="28.375" style="28" customWidth="1"/>
    <col min="9" max="9" width="36.5" style="31" customWidth="1"/>
    <col min="10" max="10" width="31.875" style="18" customWidth="1"/>
    <col min="11" max="11" width="39.25" style="18" customWidth="1"/>
    <col min="12" max="12" width="30.5" style="31" customWidth="1"/>
    <col min="13" max="13" width="29.375" style="18" customWidth="1"/>
    <col min="14" max="14" width="24.625" style="18" customWidth="1"/>
    <col min="15" max="15" width="16.375" style="18" customWidth="1"/>
    <col min="16" max="16" width="11.25" style="60" customWidth="1"/>
    <col min="17" max="18" width="21" style="18" customWidth="1"/>
    <col min="19" max="16384" width="12.75" style="18"/>
  </cols>
  <sheetData>
    <row r="1" spans="1:20" ht="27.75" hidden="1" customHeight="1">
      <c r="A1" s="262"/>
      <c r="B1" s="262"/>
      <c r="C1" s="262"/>
      <c r="D1" s="262"/>
      <c r="E1" s="262"/>
      <c r="F1" s="262"/>
      <c r="G1" s="262"/>
      <c r="H1" s="262"/>
      <c r="I1" s="262"/>
      <c r="J1" s="262"/>
      <c r="K1" s="262"/>
      <c r="L1" s="262"/>
      <c r="M1" s="262"/>
      <c r="N1" s="262"/>
      <c r="O1" s="262"/>
      <c r="P1" s="262"/>
      <c r="Q1" s="17"/>
      <c r="R1" s="17"/>
      <c r="S1" s="17"/>
    </row>
    <row r="2" spans="1:20" ht="60.75" customHeight="1">
      <c r="A2" s="326" t="s">
        <v>51</v>
      </c>
      <c r="B2" s="326"/>
      <c r="C2" s="326"/>
      <c r="D2" s="326"/>
      <c r="E2" s="326"/>
      <c r="F2" s="326"/>
      <c r="G2" s="326"/>
      <c r="H2" s="326"/>
      <c r="I2" s="326"/>
      <c r="J2" s="326"/>
      <c r="K2" s="326"/>
      <c r="L2" s="326"/>
      <c r="M2" s="326"/>
      <c r="N2" s="326"/>
      <c r="O2" s="326"/>
      <c r="P2" s="327"/>
      <c r="Q2" s="17"/>
      <c r="R2" s="17"/>
      <c r="S2" s="17"/>
    </row>
    <row r="3" spans="1:20" ht="51" customHeight="1">
      <c r="A3" s="332"/>
      <c r="B3" s="19"/>
      <c r="C3" s="266" t="s">
        <v>420</v>
      </c>
      <c r="D3" s="267"/>
      <c r="E3" s="267"/>
      <c r="F3" s="267"/>
      <c r="G3" s="267"/>
      <c r="H3" s="267"/>
      <c r="I3" s="267"/>
      <c r="J3" s="267"/>
      <c r="K3" s="267"/>
      <c r="L3" s="267"/>
      <c r="M3" s="267"/>
      <c r="N3" s="267"/>
      <c r="O3" s="20"/>
      <c r="P3" s="265"/>
      <c r="Q3" s="17"/>
      <c r="R3" s="17"/>
      <c r="S3" s="17"/>
    </row>
    <row r="4" spans="1:20" ht="42" customHeight="1">
      <c r="A4" s="333"/>
      <c r="B4" s="21"/>
      <c r="C4" s="259"/>
      <c r="D4" s="22"/>
      <c r="E4" s="340" t="s">
        <v>0</v>
      </c>
      <c r="F4" s="341"/>
      <c r="G4" s="341"/>
      <c r="H4" s="341"/>
      <c r="I4" s="341"/>
      <c r="J4" s="341"/>
      <c r="K4" s="341"/>
      <c r="L4" s="341"/>
      <c r="M4" s="342"/>
      <c r="N4" s="20"/>
      <c r="O4" s="20"/>
      <c r="P4" s="265"/>
      <c r="Q4" s="17"/>
      <c r="R4" s="17"/>
      <c r="S4" s="17"/>
    </row>
    <row r="5" spans="1:20" ht="56.25" customHeight="1">
      <c r="A5" s="333"/>
      <c r="B5" s="21"/>
      <c r="C5" s="260"/>
      <c r="D5" s="260"/>
      <c r="E5" s="269"/>
      <c r="F5" s="337" t="s">
        <v>33</v>
      </c>
      <c r="G5" s="338"/>
      <c r="H5" s="334" t="s">
        <v>34</v>
      </c>
      <c r="I5" s="335"/>
      <c r="J5" s="336"/>
      <c r="K5" s="102" t="s">
        <v>4</v>
      </c>
      <c r="L5" s="120" t="s">
        <v>35</v>
      </c>
      <c r="M5" s="19"/>
      <c r="N5" s="260"/>
      <c r="O5" s="260"/>
      <c r="P5" s="265"/>
      <c r="Q5" s="17"/>
      <c r="R5" s="17"/>
      <c r="S5" s="17"/>
    </row>
    <row r="6" spans="1:20" s="23" customFormat="1" ht="36" customHeight="1">
      <c r="A6" s="333"/>
      <c r="B6" s="21"/>
      <c r="C6" s="260"/>
      <c r="D6" s="260"/>
      <c r="E6" s="269"/>
      <c r="F6" s="275" t="s">
        <v>1</v>
      </c>
      <c r="G6" s="276"/>
      <c r="H6" s="277" t="s">
        <v>36</v>
      </c>
      <c r="I6" s="278"/>
      <c r="J6" s="279"/>
      <c r="K6" s="42">
        <v>2</v>
      </c>
      <c r="L6" s="39" t="s">
        <v>37</v>
      </c>
      <c r="M6" s="19"/>
      <c r="N6" s="260"/>
      <c r="O6" s="260"/>
      <c r="P6" s="265"/>
      <c r="Q6" s="17"/>
      <c r="R6" s="17"/>
      <c r="S6" s="17"/>
    </row>
    <row r="7" spans="1:20" s="23" customFormat="1" ht="29.25" customHeight="1">
      <c r="A7" s="333"/>
      <c r="B7" s="21"/>
      <c r="C7" s="260"/>
      <c r="D7" s="260"/>
      <c r="E7" s="269"/>
      <c r="F7" s="280" t="s">
        <v>2</v>
      </c>
      <c r="G7" s="328"/>
      <c r="H7" s="277" t="s">
        <v>38</v>
      </c>
      <c r="I7" s="278"/>
      <c r="J7" s="279"/>
      <c r="K7" s="42">
        <v>1</v>
      </c>
      <c r="L7" s="15" t="s">
        <v>39</v>
      </c>
      <c r="M7" s="19"/>
      <c r="N7" s="260"/>
      <c r="O7" s="260"/>
      <c r="P7" s="265"/>
      <c r="Q7" s="17"/>
      <c r="R7" s="17"/>
      <c r="S7" s="17"/>
    </row>
    <row r="8" spans="1:20" s="23" customFormat="1" ht="35.25" customHeight="1">
      <c r="A8" s="333"/>
      <c r="B8" s="21"/>
      <c r="C8" s="260"/>
      <c r="D8" s="260"/>
      <c r="E8" s="269"/>
      <c r="F8" s="282" t="s">
        <v>3</v>
      </c>
      <c r="G8" s="329"/>
      <c r="H8" s="277" t="s">
        <v>40</v>
      </c>
      <c r="I8" s="278"/>
      <c r="J8" s="279"/>
      <c r="K8" s="42">
        <v>0</v>
      </c>
      <c r="L8" s="40" t="s">
        <v>5</v>
      </c>
      <c r="M8" s="19"/>
      <c r="N8" s="260"/>
      <c r="O8" s="260"/>
      <c r="P8" s="265"/>
      <c r="Q8" s="17"/>
      <c r="R8" s="17"/>
      <c r="S8" s="17"/>
    </row>
    <row r="9" spans="1:20" s="24" customFormat="1" ht="37.5" customHeight="1">
      <c r="A9" s="333"/>
      <c r="B9" s="21"/>
      <c r="C9" s="261"/>
      <c r="D9" s="261"/>
      <c r="E9" s="339"/>
      <c r="F9" s="284" t="s">
        <v>41</v>
      </c>
      <c r="G9" s="330"/>
      <c r="H9" s="277" t="s">
        <v>42</v>
      </c>
      <c r="I9" s="278"/>
      <c r="J9" s="279"/>
      <c r="K9" s="42" t="s">
        <v>43</v>
      </c>
      <c r="L9" s="41" t="s">
        <v>43</v>
      </c>
      <c r="M9" s="19"/>
      <c r="N9" s="261"/>
      <c r="O9" s="261"/>
      <c r="P9" s="265"/>
      <c r="Q9" s="17"/>
      <c r="R9" s="17"/>
      <c r="S9" s="17"/>
    </row>
    <row r="10" spans="1:20" s="24" customFormat="1" ht="41.25" customHeight="1">
      <c r="A10" s="333"/>
      <c r="B10" s="242" t="s">
        <v>148</v>
      </c>
      <c r="C10" s="242" t="s">
        <v>336</v>
      </c>
      <c r="D10" s="242" t="s">
        <v>4</v>
      </c>
      <c r="E10" s="249" t="s">
        <v>44</v>
      </c>
      <c r="F10" s="250"/>
      <c r="G10" s="320" t="s">
        <v>45</v>
      </c>
      <c r="H10" s="320" t="s">
        <v>46</v>
      </c>
      <c r="I10" s="322" t="s">
        <v>6</v>
      </c>
      <c r="J10" s="323"/>
      <c r="K10" s="324"/>
      <c r="L10" s="256" t="s">
        <v>7</v>
      </c>
      <c r="M10" s="325"/>
      <c r="N10" s="325"/>
      <c r="O10" s="325"/>
      <c r="P10" s="265"/>
      <c r="Q10" s="17"/>
      <c r="R10" s="17"/>
      <c r="S10" s="17"/>
    </row>
    <row r="11" spans="1:20" s="24" customFormat="1" ht="53.25" customHeight="1">
      <c r="A11" s="333"/>
      <c r="B11" s="243"/>
      <c r="C11" s="243"/>
      <c r="D11" s="243"/>
      <c r="E11" s="251"/>
      <c r="F11" s="252"/>
      <c r="G11" s="321"/>
      <c r="H11" s="321"/>
      <c r="I11" s="36" t="s">
        <v>47</v>
      </c>
      <c r="J11" s="65" t="s">
        <v>48</v>
      </c>
      <c r="K11" s="65" t="s">
        <v>49</v>
      </c>
      <c r="L11" s="66" t="s">
        <v>8</v>
      </c>
      <c r="M11" s="66" t="s">
        <v>9</v>
      </c>
      <c r="N11" s="66" t="s">
        <v>10</v>
      </c>
      <c r="O11" s="50" t="s">
        <v>11</v>
      </c>
      <c r="P11" s="265"/>
      <c r="Q11" s="23"/>
      <c r="R11" s="23"/>
      <c r="S11" s="23"/>
      <c r="T11" s="23"/>
    </row>
    <row r="12" spans="1:20" s="24" customFormat="1" ht="76.5" customHeight="1">
      <c r="A12" s="333"/>
      <c r="B12" s="52" t="s">
        <v>321</v>
      </c>
      <c r="C12" s="71" t="s">
        <v>337</v>
      </c>
      <c r="D12" s="72"/>
      <c r="E12" s="72"/>
      <c r="F12" s="117"/>
      <c r="G12" s="25">
        <f>IF(COUNT(D13:D15)=0,"N/A",SUM(D13:D15)/(COUNT(D13:D15)*2))</f>
        <v>0.5</v>
      </c>
      <c r="H12" s="26" t="str">
        <f>IF(G12="N/A","N/A", IF(G12&gt;=80%,"MET",IF(G12&gt;=50%,"PARTIAL MET","Not Met")))</f>
        <v>PARTIAL MET</v>
      </c>
      <c r="I12" s="246"/>
      <c r="J12" s="319"/>
      <c r="K12" s="319"/>
      <c r="L12" s="319"/>
      <c r="M12" s="319"/>
      <c r="N12" s="319"/>
      <c r="O12" s="319"/>
      <c r="P12" s="265"/>
      <c r="Q12" s="23"/>
      <c r="R12" s="23"/>
      <c r="S12" s="23"/>
      <c r="T12" s="23"/>
    </row>
    <row r="13" spans="1:20" s="23" customFormat="1" ht="74.25" customHeight="1">
      <c r="A13" s="333"/>
      <c r="B13" s="38">
        <v>1</v>
      </c>
      <c r="C13" s="67" t="s">
        <v>338</v>
      </c>
      <c r="D13" s="214">
        <v>1</v>
      </c>
      <c r="E13" s="247"/>
      <c r="F13" s="248"/>
      <c r="G13" s="300"/>
      <c r="H13" s="300"/>
      <c r="I13" s="200" t="s">
        <v>1093</v>
      </c>
      <c r="J13" s="94"/>
      <c r="K13" s="95" t="s">
        <v>1097</v>
      </c>
      <c r="L13" s="27"/>
      <c r="M13" s="27"/>
      <c r="N13" s="27"/>
      <c r="O13" s="79" t="s">
        <v>12</v>
      </c>
      <c r="P13" s="265"/>
    </row>
    <row r="14" spans="1:20" s="23" customFormat="1" ht="63.75" customHeight="1">
      <c r="A14" s="333"/>
      <c r="B14" s="38">
        <v>2</v>
      </c>
      <c r="C14" s="68" t="s">
        <v>339</v>
      </c>
      <c r="D14" s="214" t="s">
        <v>43</v>
      </c>
      <c r="E14" s="247"/>
      <c r="F14" s="248"/>
      <c r="G14" s="301"/>
      <c r="H14" s="301"/>
      <c r="I14" s="95" t="s">
        <v>1094</v>
      </c>
      <c r="J14" s="95" t="s">
        <v>341</v>
      </c>
      <c r="K14" s="95" t="s">
        <v>1098</v>
      </c>
      <c r="L14" s="27"/>
      <c r="M14" s="27"/>
      <c r="N14" s="27"/>
      <c r="O14" s="79" t="s">
        <v>13</v>
      </c>
      <c r="P14" s="265"/>
    </row>
    <row r="15" spans="1:20" s="23" customFormat="1" ht="76.5" customHeight="1">
      <c r="A15" s="333"/>
      <c r="B15" s="38">
        <v>3</v>
      </c>
      <c r="C15" s="68" t="s">
        <v>340</v>
      </c>
      <c r="D15" s="214" t="s">
        <v>43</v>
      </c>
      <c r="E15" s="247"/>
      <c r="F15" s="248"/>
      <c r="G15" s="302"/>
      <c r="H15" s="302"/>
      <c r="I15" s="95" t="s">
        <v>421</v>
      </c>
      <c r="J15" s="95" t="s">
        <v>341</v>
      </c>
      <c r="K15" s="94"/>
      <c r="L15" s="27"/>
      <c r="M15" s="27"/>
      <c r="N15" s="27"/>
      <c r="O15" s="79" t="s">
        <v>12</v>
      </c>
      <c r="P15" s="265"/>
    </row>
    <row r="16" spans="1:20" s="24" customFormat="1" ht="72" customHeight="1">
      <c r="A16" s="333"/>
      <c r="B16" s="52" t="s">
        <v>322</v>
      </c>
      <c r="C16" s="71" t="s">
        <v>346</v>
      </c>
      <c r="D16" s="72"/>
      <c r="E16" s="72"/>
      <c r="F16" s="117"/>
      <c r="G16" s="25">
        <f>IF(COUNT(D17:D20)=0,"N/A",SUM(D17:D20)/(COUNT(D17:D20)*2))</f>
        <v>0.75</v>
      </c>
      <c r="H16" s="26" t="str">
        <f>IF(G16="N/A","N/A", IF(G16&gt;=80%,"MET",IF(G16&gt;=50%,"PARTIAL MET","Not Met")))</f>
        <v>PARTIAL MET</v>
      </c>
      <c r="I16" s="246"/>
      <c r="J16" s="319"/>
      <c r="K16" s="319"/>
      <c r="L16" s="319"/>
      <c r="M16" s="319"/>
      <c r="N16" s="319"/>
      <c r="O16" s="319"/>
      <c r="P16" s="265"/>
      <c r="Q16" s="23"/>
      <c r="R16" s="23"/>
      <c r="S16" s="23"/>
      <c r="T16" s="23"/>
    </row>
    <row r="17" spans="1:18" s="23" customFormat="1" ht="70.5" customHeight="1">
      <c r="A17" s="333"/>
      <c r="B17" s="38">
        <v>1</v>
      </c>
      <c r="C17" s="68" t="s">
        <v>342</v>
      </c>
      <c r="D17" s="214">
        <v>1</v>
      </c>
      <c r="E17" s="247"/>
      <c r="F17" s="248"/>
      <c r="G17" s="300"/>
      <c r="H17" s="300"/>
      <c r="I17" s="96" t="s">
        <v>1095</v>
      </c>
      <c r="J17" s="97"/>
      <c r="K17" s="97"/>
      <c r="L17" s="27"/>
      <c r="M17" s="27"/>
      <c r="N17" s="27"/>
      <c r="O17" s="79" t="s">
        <v>12</v>
      </c>
      <c r="P17" s="265"/>
    </row>
    <row r="18" spans="1:18" s="23" customFormat="1" ht="72.75" customHeight="1">
      <c r="A18" s="333"/>
      <c r="B18" s="38">
        <v>2</v>
      </c>
      <c r="C18" s="68" t="s">
        <v>343</v>
      </c>
      <c r="D18" s="214" t="s">
        <v>43</v>
      </c>
      <c r="E18" s="247"/>
      <c r="F18" s="248"/>
      <c r="G18" s="301"/>
      <c r="H18" s="301"/>
      <c r="I18" s="97"/>
      <c r="J18" s="96" t="s">
        <v>158</v>
      </c>
      <c r="K18" s="97"/>
      <c r="L18" s="27"/>
      <c r="M18" s="27"/>
      <c r="N18" s="27"/>
      <c r="O18" s="79" t="s">
        <v>12</v>
      </c>
      <c r="P18" s="265"/>
    </row>
    <row r="19" spans="1:18" s="23" customFormat="1" ht="72.75" customHeight="1">
      <c r="A19" s="333"/>
      <c r="B19" s="38">
        <v>3</v>
      </c>
      <c r="C19" s="68" t="s">
        <v>344</v>
      </c>
      <c r="D19" s="214">
        <v>2</v>
      </c>
      <c r="E19" s="247"/>
      <c r="F19" s="248"/>
      <c r="G19" s="301"/>
      <c r="H19" s="301"/>
      <c r="I19" s="96" t="s">
        <v>1096</v>
      </c>
      <c r="J19" s="96" t="s">
        <v>347</v>
      </c>
      <c r="K19" s="97"/>
      <c r="L19" s="27"/>
      <c r="M19" s="27"/>
      <c r="N19" s="27"/>
      <c r="O19" s="79" t="s">
        <v>12</v>
      </c>
      <c r="P19" s="265"/>
    </row>
    <row r="20" spans="1:18" s="23" customFormat="1" ht="87.75" customHeight="1">
      <c r="A20" s="333"/>
      <c r="B20" s="38">
        <v>4</v>
      </c>
      <c r="C20" s="68" t="s">
        <v>345</v>
      </c>
      <c r="D20" s="214" t="s">
        <v>43</v>
      </c>
      <c r="E20" s="247"/>
      <c r="F20" s="248"/>
      <c r="G20" s="302"/>
      <c r="H20" s="302"/>
      <c r="I20" s="94"/>
      <c r="J20" s="97"/>
      <c r="K20" s="96" t="s">
        <v>348</v>
      </c>
      <c r="L20" s="27"/>
      <c r="M20" s="27"/>
      <c r="N20" s="27"/>
      <c r="O20" s="79" t="s">
        <v>12</v>
      </c>
      <c r="P20" s="265"/>
    </row>
    <row r="21" spans="1:18" s="24" customFormat="1" ht="86.25" customHeight="1">
      <c r="A21" s="333"/>
      <c r="B21" s="52" t="s">
        <v>323</v>
      </c>
      <c r="C21" s="71" t="s">
        <v>349</v>
      </c>
      <c r="D21" s="72"/>
      <c r="E21" s="72"/>
      <c r="F21" s="117"/>
      <c r="G21" s="25">
        <f>IF(COUNT(D22:D27)=0,"N/A",SUM(D22:D27)/(COUNT(D22:D27)*2))</f>
        <v>1</v>
      </c>
      <c r="H21" s="25" t="str">
        <f>IF(COUNT(E22:E27)=0,"N/A",SUM(E22:E27)/(COUNT(E22:E27)*2))</f>
        <v>N/A</v>
      </c>
      <c r="I21" s="246"/>
      <c r="J21" s="319"/>
      <c r="K21" s="319"/>
      <c r="L21" s="319"/>
      <c r="M21" s="319"/>
      <c r="N21" s="319"/>
      <c r="O21" s="319"/>
      <c r="P21" s="265"/>
    </row>
    <row r="22" spans="1:18" s="23" customFormat="1" ht="88.5" customHeight="1">
      <c r="A22" s="333"/>
      <c r="B22" s="38">
        <v>1</v>
      </c>
      <c r="C22" s="68" t="s">
        <v>1101</v>
      </c>
      <c r="D22" s="214">
        <v>2</v>
      </c>
      <c r="E22" s="247"/>
      <c r="F22" s="248"/>
      <c r="G22" s="297"/>
      <c r="H22" s="297"/>
      <c r="I22" s="96" t="s">
        <v>1105</v>
      </c>
      <c r="J22" s="70"/>
      <c r="K22" s="70"/>
      <c r="L22" s="27"/>
      <c r="M22" s="27"/>
      <c r="N22" s="27"/>
      <c r="O22" s="79" t="s">
        <v>12</v>
      </c>
      <c r="P22" s="265"/>
      <c r="Q22" s="18"/>
      <c r="R22" s="18"/>
    </row>
    <row r="23" spans="1:18" s="23" customFormat="1" ht="88.5" customHeight="1">
      <c r="A23" s="333"/>
      <c r="B23" s="38">
        <v>2</v>
      </c>
      <c r="C23" s="68" t="s">
        <v>1102</v>
      </c>
      <c r="D23" s="214">
        <v>2</v>
      </c>
      <c r="E23" s="247"/>
      <c r="F23" s="248"/>
      <c r="G23" s="298"/>
      <c r="H23" s="298"/>
      <c r="I23" s="201" t="s">
        <v>1106</v>
      </c>
      <c r="J23" s="201" t="s">
        <v>341</v>
      </c>
      <c r="K23" s="70"/>
      <c r="L23" s="27"/>
      <c r="M23" s="27"/>
      <c r="N23" s="27"/>
      <c r="O23" s="79" t="s">
        <v>12</v>
      </c>
      <c r="P23" s="265"/>
      <c r="Q23" s="18"/>
      <c r="R23" s="18"/>
    </row>
    <row r="24" spans="1:18" s="23" customFormat="1" ht="88.5" customHeight="1">
      <c r="A24" s="333"/>
      <c r="B24" s="38">
        <v>3</v>
      </c>
      <c r="C24" s="68" t="s">
        <v>1103</v>
      </c>
      <c r="D24" s="214">
        <v>2</v>
      </c>
      <c r="E24" s="247"/>
      <c r="F24" s="248"/>
      <c r="G24" s="298"/>
      <c r="H24" s="298"/>
      <c r="I24" s="96" t="s">
        <v>1107</v>
      </c>
      <c r="J24" s="96" t="s">
        <v>341</v>
      </c>
      <c r="K24" s="70"/>
      <c r="L24" s="27"/>
      <c r="M24" s="27"/>
      <c r="N24" s="27"/>
      <c r="O24" s="79" t="s">
        <v>12</v>
      </c>
      <c r="P24" s="265"/>
      <c r="Q24" s="18"/>
      <c r="R24" s="18"/>
    </row>
    <row r="25" spans="1:18" s="23" customFormat="1" ht="88.5" customHeight="1">
      <c r="A25" s="333"/>
      <c r="B25" s="38">
        <v>4</v>
      </c>
      <c r="C25" s="68" t="s">
        <v>1104</v>
      </c>
      <c r="D25" s="214">
        <v>2</v>
      </c>
      <c r="E25" s="247"/>
      <c r="F25" s="248"/>
      <c r="G25" s="298"/>
      <c r="H25" s="298"/>
      <c r="I25" s="96" t="s">
        <v>1108</v>
      </c>
      <c r="J25" s="96" t="s">
        <v>1109</v>
      </c>
      <c r="K25" s="70"/>
      <c r="L25" s="27"/>
      <c r="M25" s="27"/>
      <c r="N25" s="27"/>
      <c r="O25" s="79" t="s">
        <v>12</v>
      </c>
      <c r="P25" s="265"/>
      <c r="Q25" s="18"/>
      <c r="R25" s="18"/>
    </row>
    <row r="26" spans="1:18" s="23" customFormat="1" ht="88.5" customHeight="1">
      <c r="A26" s="333"/>
      <c r="B26" s="38">
        <v>5</v>
      </c>
      <c r="C26" s="68" t="s">
        <v>1099</v>
      </c>
      <c r="D26" s="214">
        <v>2</v>
      </c>
      <c r="E26" s="190"/>
      <c r="F26" s="191"/>
      <c r="G26" s="298"/>
      <c r="H26" s="298"/>
      <c r="I26" s="96" t="s">
        <v>1110</v>
      </c>
      <c r="J26" s="96" t="s">
        <v>1111</v>
      </c>
      <c r="K26" s="70"/>
      <c r="L26" s="27"/>
      <c r="M26" s="27"/>
      <c r="N26" s="27"/>
      <c r="O26" s="79" t="s">
        <v>12</v>
      </c>
      <c r="P26" s="265"/>
      <c r="Q26" s="18"/>
      <c r="R26" s="18"/>
    </row>
    <row r="27" spans="1:18" s="23" customFormat="1" ht="88.5" customHeight="1">
      <c r="A27" s="333"/>
      <c r="B27" s="38">
        <v>6</v>
      </c>
      <c r="C27" s="68" t="s">
        <v>1100</v>
      </c>
      <c r="D27" s="214">
        <v>2</v>
      </c>
      <c r="E27" s="63"/>
      <c r="F27" s="64"/>
      <c r="G27" s="299"/>
      <c r="H27" s="298"/>
      <c r="I27" s="202" t="s">
        <v>1112</v>
      </c>
      <c r="J27" s="202" t="s">
        <v>1113</v>
      </c>
      <c r="K27" s="96"/>
      <c r="L27" s="27"/>
      <c r="M27" s="27"/>
      <c r="N27" s="27"/>
      <c r="O27" s="79" t="s">
        <v>12</v>
      </c>
      <c r="P27" s="265"/>
      <c r="Q27" s="18"/>
      <c r="R27" s="18"/>
    </row>
    <row r="28" spans="1:18" s="24" customFormat="1" ht="86.25" customHeight="1">
      <c r="A28" s="333"/>
      <c r="B28" s="52" t="s">
        <v>324</v>
      </c>
      <c r="C28" s="71" t="s">
        <v>350</v>
      </c>
      <c r="D28" s="72"/>
      <c r="E28" s="72"/>
      <c r="F28" s="72"/>
      <c r="G28" s="25">
        <f>IF(COUNT(D29:D31)=0,"N/A",SUM(D29:D31)/(COUNT(D29:D31)*2))</f>
        <v>1</v>
      </c>
      <c r="H28" s="26" t="str">
        <f>IF(G28="N/A","N/A", IF(G28&gt;=80%,"MET",IF(G28&gt;=50%,"PARTIAL MET","Not Met")))</f>
        <v>MET</v>
      </c>
      <c r="I28" s="246"/>
      <c r="J28" s="319"/>
      <c r="K28" s="319"/>
      <c r="L28" s="319"/>
      <c r="M28" s="319"/>
      <c r="N28" s="319"/>
      <c r="O28" s="319"/>
      <c r="P28" s="265"/>
    </row>
    <row r="29" spans="1:18" s="23" customFormat="1" ht="73.5" customHeight="1">
      <c r="A29" s="333"/>
      <c r="B29" s="38">
        <v>1</v>
      </c>
      <c r="C29" s="68" t="s">
        <v>351</v>
      </c>
      <c r="D29" s="214">
        <v>2</v>
      </c>
      <c r="E29" s="247"/>
      <c r="F29" s="248"/>
      <c r="G29" s="297"/>
      <c r="H29" s="45"/>
      <c r="I29" s="96" t="s">
        <v>354</v>
      </c>
      <c r="J29" s="70"/>
      <c r="K29" s="70"/>
      <c r="L29" s="27"/>
      <c r="M29" s="27"/>
      <c r="N29" s="27"/>
      <c r="O29" s="79" t="s">
        <v>12</v>
      </c>
      <c r="P29" s="265"/>
      <c r="Q29" s="18"/>
      <c r="R29" s="18"/>
    </row>
    <row r="30" spans="1:18" s="23" customFormat="1" ht="86.25" customHeight="1">
      <c r="A30" s="333"/>
      <c r="B30" s="38">
        <v>2</v>
      </c>
      <c r="C30" s="68" t="s">
        <v>352</v>
      </c>
      <c r="D30" s="214">
        <v>2</v>
      </c>
      <c r="E30" s="247"/>
      <c r="F30" s="248"/>
      <c r="G30" s="298"/>
      <c r="H30" s="45"/>
      <c r="I30" s="96" t="s">
        <v>355</v>
      </c>
      <c r="J30" s="70"/>
      <c r="K30" s="70"/>
      <c r="L30" s="27"/>
      <c r="M30" s="27"/>
      <c r="N30" s="27"/>
      <c r="O30" s="79" t="s">
        <v>13</v>
      </c>
      <c r="P30" s="265"/>
      <c r="Q30" s="18"/>
      <c r="R30" s="18"/>
    </row>
    <row r="31" spans="1:18" s="23" customFormat="1" ht="86.25" customHeight="1">
      <c r="A31" s="333"/>
      <c r="B31" s="38">
        <v>3</v>
      </c>
      <c r="C31" s="68" t="s">
        <v>353</v>
      </c>
      <c r="D31" s="214">
        <v>2</v>
      </c>
      <c r="E31" s="247"/>
      <c r="F31" s="248"/>
      <c r="G31" s="299"/>
      <c r="H31" s="45"/>
      <c r="I31" s="96" t="s">
        <v>1114</v>
      </c>
      <c r="J31" s="202" t="s">
        <v>341</v>
      </c>
      <c r="K31" s="70"/>
      <c r="L31" s="27"/>
      <c r="M31" s="27"/>
      <c r="N31" s="27"/>
      <c r="O31" s="79" t="s">
        <v>12</v>
      </c>
      <c r="P31" s="265"/>
      <c r="Q31" s="18"/>
      <c r="R31" s="18"/>
    </row>
    <row r="32" spans="1:18" s="98" customFormat="1" ht="86.25" customHeight="1">
      <c r="A32" s="333"/>
      <c r="B32" s="52" t="s">
        <v>325</v>
      </c>
      <c r="C32" s="291" t="s">
        <v>356</v>
      </c>
      <c r="D32" s="292"/>
      <c r="E32" s="292"/>
      <c r="F32" s="293"/>
      <c r="G32" s="25">
        <f>IF(COUNT(D33:D35)=0,"N/A",SUM(D33:D35)/(COUNT(D33:D35)*2))</f>
        <v>1</v>
      </c>
      <c r="H32" s="26" t="str">
        <f>IF(G32="N/A","N/A", IF(G32&gt;=80%,"MET",IF(G32&gt;=50%,"PARTIAL MET","Not Met")))</f>
        <v>MET</v>
      </c>
      <c r="I32" s="246"/>
      <c r="J32" s="319"/>
      <c r="K32" s="319"/>
      <c r="L32" s="319"/>
      <c r="M32" s="319"/>
      <c r="N32" s="319"/>
      <c r="O32" s="319"/>
      <c r="P32" s="265"/>
    </row>
    <row r="33" spans="1:18" s="23" customFormat="1" ht="84.75" customHeight="1">
      <c r="A33" s="333"/>
      <c r="B33" s="38">
        <v>1</v>
      </c>
      <c r="C33" s="68" t="s">
        <v>357</v>
      </c>
      <c r="D33" s="214">
        <v>2</v>
      </c>
      <c r="E33" s="247"/>
      <c r="F33" s="248"/>
      <c r="G33" s="45"/>
      <c r="H33" s="45"/>
      <c r="I33" s="96" t="s">
        <v>360</v>
      </c>
      <c r="J33" s="70"/>
      <c r="K33" s="202" t="s">
        <v>1115</v>
      </c>
      <c r="L33" s="27"/>
      <c r="M33" s="27"/>
      <c r="N33" s="27"/>
      <c r="O33" s="79" t="s">
        <v>12</v>
      </c>
      <c r="P33" s="265"/>
      <c r="Q33" s="18"/>
      <c r="R33" s="18"/>
    </row>
    <row r="34" spans="1:18" s="23" customFormat="1" ht="90.75" customHeight="1">
      <c r="A34" s="333"/>
      <c r="B34" s="38">
        <v>2</v>
      </c>
      <c r="C34" s="68" t="s">
        <v>358</v>
      </c>
      <c r="D34" s="214">
        <v>2</v>
      </c>
      <c r="E34" s="247"/>
      <c r="F34" s="248"/>
      <c r="G34" s="45"/>
      <c r="H34" s="45"/>
      <c r="I34" s="70"/>
      <c r="J34" s="96" t="s">
        <v>1117</v>
      </c>
      <c r="K34" s="70"/>
      <c r="L34" s="27"/>
      <c r="M34" s="27"/>
      <c r="N34" s="27"/>
      <c r="O34" s="79" t="s">
        <v>12</v>
      </c>
      <c r="P34" s="265"/>
      <c r="Q34" s="18"/>
      <c r="R34" s="18"/>
    </row>
    <row r="35" spans="1:18" s="23" customFormat="1" ht="101.25" customHeight="1">
      <c r="A35" s="333"/>
      <c r="B35" s="38">
        <v>3</v>
      </c>
      <c r="C35" s="68" t="s">
        <v>359</v>
      </c>
      <c r="D35" s="214">
        <v>2</v>
      </c>
      <c r="E35" s="247"/>
      <c r="F35" s="248"/>
      <c r="G35" s="45"/>
      <c r="H35" s="45"/>
      <c r="I35" s="96" t="s">
        <v>1116</v>
      </c>
      <c r="J35" s="202" t="s">
        <v>1118</v>
      </c>
      <c r="K35" s="70"/>
      <c r="L35" s="27"/>
      <c r="M35" s="27"/>
      <c r="N35" s="27"/>
      <c r="O35" s="79" t="s">
        <v>12</v>
      </c>
      <c r="P35" s="265"/>
      <c r="Q35" s="18"/>
      <c r="R35" s="18"/>
    </row>
    <row r="36" spans="1:18" s="24" customFormat="1" ht="82.5" customHeight="1">
      <c r="A36" s="333"/>
      <c r="B36" s="52" t="s">
        <v>326</v>
      </c>
      <c r="C36" s="291" t="s">
        <v>362</v>
      </c>
      <c r="D36" s="292"/>
      <c r="E36" s="292"/>
      <c r="F36" s="293"/>
      <c r="G36" s="25">
        <f>IF(COUNT(D37:D39)=0,"N/A",SUM(D37:D39)/(COUNT(D37:D39)*2))</f>
        <v>1</v>
      </c>
      <c r="H36" s="26" t="str">
        <f>IF(G36="N/A","N/A", IF(G36&gt;=80%,"MET",IF(G36&gt;=50%,"PARTIAL MET","Not Met")))</f>
        <v>MET</v>
      </c>
      <c r="I36" s="246"/>
      <c r="J36" s="319"/>
      <c r="K36" s="319"/>
      <c r="L36" s="319"/>
      <c r="M36" s="319"/>
      <c r="N36" s="319"/>
      <c r="O36" s="319"/>
      <c r="P36" s="265"/>
    </row>
    <row r="37" spans="1:18" s="23" customFormat="1" ht="78.75" customHeight="1">
      <c r="A37" s="333"/>
      <c r="B37" s="47">
        <v>1</v>
      </c>
      <c r="C37" s="43" t="s">
        <v>363</v>
      </c>
      <c r="D37" s="214">
        <v>2</v>
      </c>
      <c r="E37" s="247"/>
      <c r="F37" s="248"/>
      <c r="G37" s="44"/>
      <c r="H37" s="44"/>
      <c r="I37" s="99" t="s">
        <v>366</v>
      </c>
      <c r="J37" s="70"/>
      <c r="K37" s="70"/>
      <c r="L37" s="27"/>
      <c r="M37" s="27"/>
      <c r="N37" s="27"/>
      <c r="O37" s="79" t="s">
        <v>12</v>
      </c>
      <c r="P37" s="265"/>
      <c r="Q37" s="18"/>
      <c r="R37" s="18"/>
    </row>
    <row r="38" spans="1:18" ht="75.75" customHeight="1">
      <c r="A38" s="333"/>
      <c r="B38" s="47">
        <v>2</v>
      </c>
      <c r="C38" s="43" t="s">
        <v>364</v>
      </c>
      <c r="D38" s="214">
        <v>2</v>
      </c>
      <c r="E38" s="247"/>
      <c r="F38" s="248"/>
      <c r="G38" s="45"/>
      <c r="H38" s="45"/>
      <c r="I38" s="99" t="s">
        <v>1119</v>
      </c>
      <c r="J38" s="99" t="s">
        <v>347</v>
      </c>
      <c r="K38" s="70"/>
      <c r="L38" s="27"/>
      <c r="M38" s="27"/>
      <c r="N38" s="27"/>
      <c r="O38" s="79" t="s">
        <v>12</v>
      </c>
      <c r="P38" s="265"/>
    </row>
    <row r="39" spans="1:18" ht="75.75" customHeight="1">
      <c r="A39" s="333"/>
      <c r="B39" s="47">
        <v>3</v>
      </c>
      <c r="C39" s="43" t="s">
        <v>365</v>
      </c>
      <c r="D39" s="214">
        <v>2</v>
      </c>
      <c r="E39" s="247"/>
      <c r="F39" s="248"/>
      <c r="G39" s="45"/>
      <c r="H39" s="45"/>
      <c r="I39" s="99" t="s">
        <v>1120</v>
      </c>
      <c r="J39" s="99" t="s">
        <v>1126</v>
      </c>
      <c r="K39" s="70"/>
      <c r="L39" s="27"/>
      <c r="M39" s="27"/>
      <c r="N39" s="27"/>
      <c r="O39" s="79" t="s">
        <v>12</v>
      </c>
      <c r="P39" s="265"/>
    </row>
    <row r="40" spans="1:18" s="24" customFormat="1" ht="82.5" customHeight="1">
      <c r="A40" s="333"/>
      <c r="B40" s="52" t="s">
        <v>327</v>
      </c>
      <c r="C40" s="291" t="s">
        <v>367</v>
      </c>
      <c r="D40" s="292"/>
      <c r="E40" s="292"/>
      <c r="F40" s="293"/>
      <c r="G40" s="25">
        <f>IF(COUNT(D41:D45)=0,"N/A",SUM(D41:D45)/(COUNT(D41:D45)*2))</f>
        <v>1</v>
      </c>
      <c r="H40" s="26" t="str">
        <f>IF(G40="N/A","N/A", IF(G40&gt;=80%,"MET",IF(G40&gt;=50%,"PARTIAL MET","Not Met")))</f>
        <v>MET</v>
      </c>
      <c r="I40" s="246"/>
      <c r="J40" s="319"/>
      <c r="K40" s="319"/>
      <c r="L40" s="319"/>
      <c r="M40" s="319"/>
      <c r="N40" s="319"/>
      <c r="O40" s="319"/>
      <c r="P40" s="265"/>
    </row>
    <row r="41" spans="1:18" ht="81.75" customHeight="1">
      <c r="A41" s="333"/>
      <c r="B41" s="47">
        <v>1</v>
      </c>
      <c r="C41" s="43" t="s">
        <v>368</v>
      </c>
      <c r="D41" s="214">
        <v>2</v>
      </c>
      <c r="E41" s="247"/>
      <c r="F41" s="248"/>
      <c r="G41" s="45"/>
      <c r="H41" s="45"/>
      <c r="I41" s="57" t="s">
        <v>372</v>
      </c>
      <c r="J41" s="70"/>
      <c r="K41" s="70"/>
      <c r="L41" s="27"/>
      <c r="M41" s="27"/>
      <c r="N41" s="27"/>
      <c r="O41" s="79" t="s">
        <v>12</v>
      </c>
      <c r="P41" s="265"/>
    </row>
    <row r="42" spans="1:18" ht="102" customHeight="1">
      <c r="A42" s="333"/>
      <c r="B42" s="47">
        <v>2</v>
      </c>
      <c r="C42" s="43" t="s">
        <v>369</v>
      </c>
      <c r="D42" s="214">
        <v>2</v>
      </c>
      <c r="E42" s="247"/>
      <c r="F42" s="248"/>
      <c r="G42" s="45"/>
      <c r="H42" s="45"/>
      <c r="I42" s="57" t="s">
        <v>373</v>
      </c>
      <c r="J42" s="70"/>
      <c r="K42" s="70"/>
      <c r="L42" s="27"/>
      <c r="M42" s="27"/>
      <c r="N42" s="27"/>
      <c r="O42" s="79" t="s">
        <v>12</v>
      </c>
      <c r="P42" s="265"/>
    </row>
    <row r="43" spans="1:18" ht="73.5" customHeight="1">
      <c r="A43" s="333"/>
      <c r="B43" s="47">
        <v>3</v>
      </c>
      <c r="C43" s="204" t="s">
        <v>370</v>
      </c>
      <c r="D43" s="214">
        <v>2</v>
      </c>
      <c r="E43" s="247"/>
      <c r="F43" s="248"/>
      <c r="G43" s="45"/>
      <c r="H43" s="45"/>
      <c r="I43" s="57" t="s">
        <v>1122</v>
      </c>
      <c r="J43" s="57" t="s">
        <v>1123</v>
      </c>
      <c r="K43" s="57" t="s">
        <v>1115</v>
      </c>
      <c r="L43" s="27"/>
      <c r="M43" s="27"/>
      <c r="N43" s="27"/>
      <c r="O43" s="79" t="s">
        <v>12</v>
      </c>
      <c r="P43" s="265"/>
    </row>
    <row r="44" spans="1:18" ht="70.5" customHeight="1">
      <c r="A44" s="333"/>
      <c r="B44" s="55">
        <v>4</v>
      </c>
      <c r="C44" s="203" t="s">
        <v>1121</v>
      </c>
      <c r="D44" s="214">
        <v>2</v>
      </c>
      <c r="E44" s="247"/>
      <c r="F44" s="248"/>
      <c r="G44" s="45"/>
      <c r="H44" s="45"/>
      <c r="I44" s="57" t="s">
        <v>1124</v>
      </c>
      <c r="J44" s="57" t="s">
        <v>1123</v>
      </c>
      <c r="K44" s="57" t="s">
        <v>1115</v>
      </c>
      <c r="L44" s="27"/>
      <c r="M44" s="27"/>
      <c r="N44" s="27"/>
      <c r="O44" s="79" t="s">
        <v>12</v>
      </c>
      <c r="P44" s="265"/>
    </row>
    <row r="45" spans="1:18" ht="87.75" customHeight="1">
      <c r="A45" s="333"/>
      <c r="B45" s="47">
        <v>5</v>
      </c>
      <c r="C45" s="203" t="s">
        <v>371</v>
      </c>
      <c r="D45" s="214">
        <v>2</v>
      </c>
      <c r="E45" s="247"/>
      <c r="F45" s="248"/>
      <c r="G45" s="46"/>
      <c r="H45" s="46"/>
      <c r="I45" s="57" t="s">
        <v>1125</v>
      </c>
      <c r="J45" s="57" t="s">
        <v>15</v>
      </c>
      <c r="K45" s="70"/>
      <c r="L45" s="27"/>
      <c r="M45" s="27"/>
      <c r="N45" s="27"/>
      <c r="O45" s="79" t="s">
        <v>12</v>
      </c>
      <c r="P45" s="265"/>
    </row>
    <row r="46" spans="1:18" s="24" customFormat="1" ht="82.5" customHeight="1">
      <c r="A46" s="333"/>
      <c r="B46" s="52" t="s">
        <v>328</v>
      </c>
      <c r="C46" s="291" t="s">
        <v>374</v>
      </c>
      <c r="D46" s="292"/>
      <c r="E46" s="292"/>
      <c r="F46" s="293"/>
      <c r="G46" s="25">
        <f>IF(COUNT(D47:D50)=0,"N/A",SUM(D47:D50)/(COUNT(D47:D50)*2))</f>
        <v>1</v>
      </c>
      <c r="H46" s="26" t="str">
        <f>IF(G46="N/A","N/A", IF(G46&gt;=80%,"MET",IF(G46&gt;=50%,"PARTIAL MET","Not Met")))</f>
        <v>MET</v>
      </c>
      <c r="I46" s="246"/>
      <c r="J46" s="319"/>
      <c r="K46" s="319"/>
      <c r="L46" s="319"/>
      <c r="M46" s="319"/>
      <c r="N46" s="319"/>
      <c r="O46" s="319"/>
      <c r="P46" s="265"/>
    </row>
    <row r="47" spans="1:18" ht="73.5" customHeight="1">
      <c r="A47" s="333"/>
      <c r="B47" s="47">
        <v>1</v>
      </c>
      <c r="C47" s="203" t="s">
        <v>375</v>
      </c>
      <c r="D47" s="214">
        <v>2</v>
      </c>
      <c r="E47" s="247"/>
      <c r="F47" s="248"/>
      <c r="G47" s="118"/>
      <c r="H47" s="118"/>
      <c r="I47" s="48" t="s">
        <v>366</v>
      </c>
      <c r="J47" s="70"/>
      <c r="K47" s="70"/>
      <c r="L47" s="27"/>
      <c r="M47" s="27"/>
      <c r="N47" s="27"/>
      <c r="O47" s="79" t="s">
        <v>12</v>
      </c>
      <c r="P47" s="265"/>
    </row>
    <row r="48" spans="1:18" ht="73.5" customHeight="1">
      <c r="A48" s="333"/>
      <c r="B48" s="47">
        <v>2</v>
      </c>
      <c r="C48" s="203" t="s">
        <v>376</v>
      </c>
      <c r="D48" s="214">
        <v>2</v>
      </c>
      <c r="E48" s="247"/>
      <c r="F48" s="248"/>
      <c r="G48" s="118"/>
      <c r="H48" s="118"/>
      <c r="I48" s="48" t="s">
        <v>366</v>
      </c>
      <c r="J48" s="70"/>
      <c r="K48" s="70"/>
      <c r="L48" s="27"/>
      <c r="M48" s="27"/>
      <c r="N48" s="27"/>
      <c r="O48" s="79" t="s">
        <v>12</v>
      </c>
      <c r="P48" s="265"/>
    </row>
    <row r="49" spans="1:16" ht="84" customHeight="1">
      <c r="A49" s="333"/>
      <c r="B49" s="47">
        <v>3</v>
      </c>
      <c r="C49" s="203" t="s">
        <v>377</v>
      </c>
      <c r="D49" s="214">
        <v>2</v>
      </c>
      <c r="E49" s="247"/>
      <c r="F49" s="248"/>
      <c r="G49" s="118"/>
      <c r="H49" s="118"/>
      <c r="I49" s="70"/>
      <c r="J49" s="57" t="s">
        <v>1127</v>
      </c>
      <c r="K49" s="70"/>
      <c r="L49" s="27"/>
      <c r="M49" s="27"/>
      <c r="N49" s="27"/>
      <c r="O49" s="79" t="s">
        <v>12</v>
      </c>
      <c r="P49" s="265"/>
    </row>
    <row r="50" spans="1:16" ht="78.75" customHeight="1">
      <c r="A50" s="333"/>
      <c r="B50" s="47">
        <v>4</v>
      </c>
      <c r="C50" s="204" t="s">
        <v>378</v>
      </c>
      <c r="D50" s="214">
        <v>2</v>
      </c>
      <c r="E50" s="247"/>
      <c r="F50" s="248"/>
      <c r="G50" s="118"/>
      <c r="H50" s="121"/>
      <c r="I50" s="48" t="s">
        <v>379</v>
      </c>
      <c r="J50" s="57" t="s">
        <v>1127</v>
      </c>
      <c r="K50" s="202" t="s">
        <v>391</v>
      </c>
      <c r="L50" s="27"/>
      <c r="M50" s="27"/>
      <c r="N50" s="27"/>
      <c r="O50" s="79" t="s">
        <v>12</v>
      </c>
      <c r="P50" s="265"/>
    </row>
    <row r="51" spans="1:16" s="24" customFormat="1" ht="65.25" customHeight="1">
      <c r="A51" s="333"/>
      <c r="B51" s="52" t="s">
        <v>329</v>
      </c>
      <c r="C51" s="291" t="s">
        <v>380</v>
      </c>
      <c r="D51" s="292"/>
      <c r="E51" s="292"/>
      <c r="F51" s="293"/>
      <c r="G51" s="25">
        <f>IF(COUNT(D52:D54)=0,"N/A",SUM(D52:D54)/(COUNT(D52:D54)*2))</f>
        <v>0.5</v>
      </c>
      <c r="H51" s="26" t="str">
        <f>IF(G51="N/A","N/A", IF(G51&gt;=80%,"MET",IF(G51&gt;=50%,"PARTIAL MET","Not Met")))</f>
        <v>PARTIAL MET</v>
      </c>
      <c r="I51" s="246"/>
      <c r="J51" s="319"/>
      <c r="K51" s="319"/>
      <c r="L51" s="319"/>
      <c r="M51" s="319"/>
      <c r="N51" s="319"/>
      <c r="O51" s="319"/>
      <c r="P51" s="265"/>
    </row>
    <row r="52" spans="1:16" ht="65.25" customHeight="1">
      <c r="A52" s="333"/>
      <c r="B52" s="47">
        <v>1</v>
      </c>
      <c r="C52" s="203" t="s">
        <v>381</v>
      </c>
      <c r="D52" s="214">
        <v>1</v>
      </c>
      <c r="E52" s="247"/>
      <c r="F52" s="248"/>
      <c r="G52" s="44"/>
      <c r="H52" s="44"/>
      <c r="I52" s="48" t="s">
        <v>384</v>
      </c>
      <c r="J52" s="70"/>
      <c r="K52" s="70"/>
      <c r="L52" s="27"/>
      <c r="M52" s="27"/>
      <c r="N52" s="27"/>
      <c r="O52" s="79" t="s">
        <v>12</v>
      </c>
      <c r="P52" s="265"/>
    </row>
    <row r="53" spans="1:16" ht="68.25" customHeight="1">
      <c r="A53" s="333"/>
      <c r="B53" s="47">
        <v>2</v>
      </c>
      <c r="C53" s="203" t="s">
        <v>382</v>
      </c>
      <c r="D53" s="214">
        <v>1</v>
      </c>
      <c r="E53" s="247"/>
      <c r="F53" s="248"/>
      <c r="G53" s="45"/>
      <c r="H53" s="45"/>
      <c r="I53" s="202" t="s">
        <v>1128</v>
      </c>
      <c r="J53" s="70"/>
      <c r="K53" s="57" t="s">
        <v>385</v>
      </c>
      <c r="L53" s="27"/>
      <c r="M53" s="27"/>
      <c r="N53" s="27"/>
      <c r="O53" s="79" t="s">
        <v>12</v>
      </c>
      <c r="P53" s="265"/>
    </row>
    <row r="54" spans="1:16" ht="79.5" customHeight="1">
      <c r="A54" s="333"/>
      <c r="B54" s="47">
        <v>3</v>
      </c>
      <c r="C54" s="203" t="s">
        <v>383</v>
      </c>
      <c r="D54" s="214">
        <v>1</v>
      </c>
      <c r="E54" s="247"/>
      <c r="F54" s="248"/>
      <c r="G54" s="45"/>
      <c r="H54" s="45"/>
      <c r="I54" s="70"/>
      <c r="J54" s="57" t="s">
        <v>168</v>
      </c>
      <c r="K54" s="70"/>
      <c r="L54" s="27"/>
      <c r="M54" s="27"/>
      <c r="N54" s="27"/>
      <c r="O54" s="79" t="s">
        <v>12</v>
      </c>
      <c r="P54" s="265"/>
    </row>
    <row r="55" spans="1:16" s="24" customFormat="1" ht="65.25" customHeight="1">
      <c r="A55" s="333"/>
      <c r="B55" s="52" t="s">
        <v>330</v>
      </c>
      <c r="C55" s="291" t="s">
        <v>386</v>
      </c>
      <c r="D55" s="292"/>
      <c r="E55" s="292"/>
      <c r="F55" s="293"/>
      <c r="G55" s="25">
        <f>IF(COUNT(D56:D58)=0,"N/A",SUM(D56:D58)/(COUNT(D56:D58)*2))</f>
        <v>0.5</v>
      </c>
      <c r="H55" s="26" t="str">
        <f>IF(G55="N/A","N/A", IF(G55&gt;=80%,"MET",IF(G55&gt;=50%,"PARTIAL MET","Not Met")))</f>
        <v>PARTIAL MET</v>
      </c>
      <c r="I55" s="246"/>
      <c r="J55" s="319"/>
      <c r="K55" s="319"/>
      <c r="L55" s="319"/>
      <c r="M55" s="319"/>
      <c r="N55" s="319"/>
      <c r="O55" s="319"/>
      <c r="P55" s="265"/>
    </row>
    <row r="56" spans="1:16" ht="72" customHeight="1">
      <c r="A56" s="333"/>
      <c r="B56" s="47">
        <v>1</v>
      </c>
      <c r="C56" s="203" t="s">
        <v>387</v>
      </c>
      <c r="D56" s="214">
        <v>1</v>
      </c>
      <c r="E56" s="247"/>
      <c r="F56" s="248"/>
      <c r="G56" s="297"/>
      <c r="H56" s="297"/>
      <c r="I56" s="48" t="s">
        <v>1129</v>
      </c>
      <c r="J56" s="57" t="s">
        <v>1130</v>
      </c>
      <c r="K56" s="70"/>
      <c r="L56" s="27"/>
      <c r="M56" s="27"/>
      <c r="N56" s="27"/>
      <c r="O56" s="79" t="s">
        <v>12</v>
      </c>
      <c r="P56" s="265"/>
    </row>
    <row r="57" spans="1:16" ht="71.25" customHeight="1">
      <c r="A57" s="333"/>
      <c r="B57" s="47">
        <v>2</v>
      </c>
      <c r="C57" s="203" t="s">
        <v>388</v>
      </c>
      <c r="D57" s="214">
        <v>1</v>
      </c>
      <c r="E57" s="247"/>
      <c r="F57" s="248"/>
      <c r="G57" s="298"/>
      <c r="H57" s="298"/>
      <c r="I57" s="48" t="s">
        <v>1131</v>
      </c>
      <c r="J57" s="57" t="s">
        <v>1130</v>
      </c>
      <c r="K57" s="70"/>
      <c r="L57" s="27"/>
      <c r="M57" s="27"/>
      <c r="N57" s="27"/>
      <c r="O57" s="79" t="s">
        <v>12</v>
      </c>
      <c r="P57" s="265"/>
    </row>
    <row r="58" spans="1:16" ht="72.75" customHeight="1">
      <c r="A58" s="333"/>
      <c r="B58" s="47">
        <v>3</v>
      </c>
      <c r="C58" s="203" t="s">
        <v>389</v>
      </c>
      <c r="D58" s="214">
        <v>1</v>
      </c>
      <c r="E58" s="247"/>
      <c r="F58" s="248"/>
      <c r="G58" s="299"/>
      <c r="H58" s="299"/>
      <c r="I58" s="70"/>
      <c r="J58" s="57" t="s">
        <v>1130</v>
      </c>
      <c r="K58" s="57" t="s">
        <v>391</v>
      </c>
      <c r="L58" s="27"/>
      <c r="M58" s="27"/>
      <c r="N58" s="27"/>
      <c r="O58" s="79" t="s">
        <v>12</v>
      </c>
      <c r="P58" s="265"/>
    </row>
    <row r="59" spans="1:16" ht="90" customHeight="1">
      <c r="A59" s="333"/>
      <c r="B59" s="52" t="s">
        <v>331</v>
      </c>
      <c r="C59" s="291" t="s">
        <v>392</v>
      </c>
      <c r="D59" s="292"/>
      <c r="E59" s="292"/>
      <c r="F59" s="293"/>
      <c r="G59" s="25">
        <f>IF(COUNT(D60:D64)=0,"N/A",SUM(D60:D64)/(COUNT(D60:D64)*2))</f>
        <v>1</v>
      </c>
      <c r="H59" s="26" t="str">
        <f>IF(G59="N/A","N/A", IF(G59&gt;=80%,"MET",IF(G59&gt;=50%,"PARTIAL MET","Not Met")))</f>
        <v>MET</v>
      </c>
      <c r="I59" s="246"/>
      <c r="J59" s="319"/>
      <c r="K59" s="319"/>
      <c r="L59" s="319"/>
      <c r="M59" s="319"/>
      <c r="N59" s="319"/>
      <c r="O59" s="319"/>
      <c r="P59" s="265"/>
    </row>
    <row r="60" spans="1:16" ht="90" customHeight="1">
      <c r="A60" s="333"/>
      <c r="B60" s="47">
        <v>1</v>
      </c>
      <c r="C60" s="203" t="s">
        <v>393</v>
      </c>
      <c r="D60" s="214">
        <v>2</v>
      </c>
      <c r="E60" s="247"/>
      <c r="F60" s="248"/>
      <c r="G60" s="297"/>
      <c r="H60" s="297"/>
      <c r="I60" s="48" t="s">
        <v>14</v>
      </c>
      <c r="J60" s="70"/>
      <c r="K60" s="70"/>
      <c r="L60" s="27"/>
      <c r="M60" s="27"/>
      <c r="N60" s="27"/>
      <c r="O60" s="79" t="s">
        <v>12</v>
      </c>
      <c r="P60" s="265"/>
    </row>
    <row r="61" spans="1:16" ht="90" customHeight="1">
      <c r="A61" s="333"/>
      <c r="B61" s="47">
        <v>2</v>
      </c>
      <c r="C61" s="203" t="s">
        <v>394</v>
      </c>
      <c r="D61" s="214">
        <v>2</v>
      </c>
      <c r="E61" s="247"/>
      <c r="F61" s="248"/>
      <c r="G61" s="298"/>
      <c r="H61" s="298"/>
      <c r="I61" s="48" t="s">
        <v>397</v>
      </c>
      <c r="J61" s="57" t="s">
        <v>158</v>
      </c>
      <c r="K61" s="57" t="s">
        <v>398</v>
      </c>
      <c r="L61" s="27"/>
      <c r="M61" s="27"/>
      <c r="N61" s="27"/>
      <c r="O61" s="79" t="s">
        <v>12</v>
      </c>
      <c r="P61" s="265"/>
    </row>
    <row r="62" spans="1:16" ht="77.25" customHeight="1">
      <c r="A62" s="333"/>
      <c r="B62" s="47">
        <v>3</v>
      </c>
      <c r="C62" s="203" t="s">
        <v>395</v>
      </c>
      <c r="D62" s="214">
        <v>2</v>
      </c>
      <c r="E62" s="247"/>
      <c r="F62" s="248"/>
      <c r="G62" s="298"/>
      <c r="H62" s="298"/>
      <c r="I62" s="70"/>
      <c r="J62" s="57" t="s">
        <v>158</v>
      </c>
      <c r="K62" s="70"/>
      <c r="L62" s="27"/>
      <c r="M62" s="27"/>
      <c r="N62" s="27"/>
      <c r="O62" s="79" t="s">
        <v>12</v>
      </c>
      <c r="P62" s="265"/>
    </row>
    <row r="63" spans="1:16" ht="69.75" customHeight="1">
      <c r="A63" s="333"/>
      <c r="B63" s="47">
        <v>4</v>
      </c>
      <c r="C63" s="203" t="s">
        <v>396</v>
      </c>
      <c r="D63" s="214">
        <v>2</v>
      </c>
      <c r="E63" s="247"/>
      <c r="F63" s="248"/>
      <c r="G63" s="298"/>
      <c r="H63" s="298"/>
      <c r="I63" s="48" t="s">
        <v>23</v>
      </c>
      <c r="J63" s="202" t="s">
        <v>158</v>
      </c>
      <c r="K63" s="70"/>
      <c r="L63" s="27"/>
      <c r="M63" s="27"/>
      <c r="N63" s="27"/>
      <c r="O63" s="79" t="s">
        <v>12</v>
      </c>
      <c r="P63" s="265"/>
    </row>
    <row r="64" spans="1:16" ht="85.5" customHeight="1">
      <c r="A64" s="333"/>
      <c r="B64" s="47">
        <v>5</v>
      </c>
      <c r="C64" s="203" t="s">
        <v>1248</v>
      </c>
      <c r="D64" s="214">
        <v>2</v>
      </c>
      <c r="E64" s="247"/>
      <c r="F64" s="248"/>
      <c r="G64" s="299"/>
      <c r="H64" s="299"/>
      <c r="I64" s="48" t="s">
        <v>1132</v>
      </c>
      <c r="J64" s="57" t="s">
        <v>1130</v>
      </c>
      <c r="K64" s="202" t="s">
        <v>1115</v>
      </c>
      <c r="L64" s="27"/>
      <c r="M64" s="27"/>
      <c r="N64" s="27"/>
      <c r="O64" s="79" t="s">
        <v>12</v>
      </c>
      <c r="P64" s="265"/>
    </row>
    <row r="65" spans="1:16" ht="84" customHeight="1">
      <c r="A65" s="333"/>
      <c r="B65" s="52" t="s">
        <v>332</v>
      </c>
      <c r="C65" s="291" t="s">
        <v>399</v>
      </c>
      <c r="D65" s="292"/>
      <c r="E65" s="292"/>
      <c r="F65" s="293"/>
      <c r="G65" s="25">
        <f>IF(COUNT(D66:D68)=0,"N/A",SUM(D66:D68)/(COUNT(D66:D68)*2))</f>
        <v>1</v>
      </c>
      <c r="H65" s="26" t="str">
        <f>IF(G65="N/A","N/A", IF(G65&gt;=80%,"MET",IF(G65&gt;=50%,"PARTIAL MET","Not Met")))</f>
        <v>MET</v>
      </c>
      <c r="I65" s="246"/>
      <c r="J65" s="319"/>
      <c r="K65" s="319"/>
      <c r="L65" s="319"/>
      <c r="M65" s="319"/>
      <c r="N65" s="319"/>
      <c r="O65" s="319"/>
      <c r="P65" s="265"/>
    </row>
    <row r="66" spans="1:16" ht="76.5" customHeight="1">
      <c r="A66" s="333"/>
      <c r="B66" s="47">
        <v>1</v>
      </c>
      <c r="C66" s="203" t="s">
        <v>400</v>
      </c>
      <c r="D66" s="214">
        <v>2</v>
      </c>
      <c r="E66" s="247"/>
      <c r="F66" s="248"/>
      <c r="G66" s="44"/>
      <c r="H66" s="44"/>
      <c r="I66" s="48" t="s">
        <v>1133</v>
      </c>
      <c r="J66" s="57" t="s">
        <v>1134</v>
      </c>
      <c r="K66" s="70"/>
      <c r="L66" s="27"/>
      <c r="M66" s="27"/>
      <c r="N66" s="27"/>
      <c r="O66" s="79" t="s">
        <v>12</v>
      </c>
      <c r="P66" s="265"/>
    </row>
    <row r="67" spans="1:16" ht="68.25" customHeight="1">
      <c r="A67" s="333"/>
      <c r="B67" s="47">
        <v>2</v>
      </c>
      <c r="C67" s="203" t="s">
        <v>401</v>
      </c>
      <c r="D67" s="214">
        <v>2</v>
      </c>
      <c r="E67" s="247"/>
      <c r="F67" s="248"/>
      <c r="G67" s="45"/>
      <c r="H67" s="45"/>
      <c r="I67" s="202" t="s">
        <v>1135</v>
      </c>
      <c r="J67" s="57" t="s">
        <v>1136</v>
      </c>
      <c r="K67" s="57" t="s">
        <v>1137</v>
      </c>
      <c r="L67" s="27"/>
      <c r="M67" s="27"/>
      <c r="N67" s="27"/>
      <c r="O67" s="79" t="s">
        <v>12</v>
      </c>
      <c r="P67" s="265"/>
    </row>
    <row r="68" spans="1:16" ht="71.25" customHeight="1">
      <c r="A68" s="333"/>
      <c r="B68" s="47">
        <v>3</v>
      </c>
      <c r="C68" s="203" t="s">
        <v>402</v>
      </c>
      <c r="D68" s="214">
        <v>2</v>
      </c>
      <c r="E68" s="247"/>
      <c r="F68" s="248"/>
      <c r="G68" s="45"/>
      <c r="H68" s="45"/>
      <c r="I68" s="202" t="s">
        <v>1138</v>
      </c>
      <c r="J68" s="57" t="s">
        <v>1139</v>
      </c>
      <c r="K68" s="202" t="s">
        <v>1115</v>
      </c>
      <c r="L68" s="27"/>
      <c r="M68" s="27"/>
      <c r="N68" s="27"/>
      <c r="O68" s="79" t="s">
        <v>12</v>
      </c>
      <c r="P68" s="265"/>
    </row>
    <row r="69" spans="1:16" ht="63.75" customHeight="1">
      <c r="A69" s="333"/>
      <c r="B69" s="52" t="s">
        <v>333</v>
      </c>
      <c r="C69" s="291" t="s">
        <v>404</v>
      </c>
      <c r="D69" s="292"/>
      <c r="E69" s="292"/>
      <c r="F69" s="293"/>
      <c r="G69" s="25">
        <f>IF(COUNT(D70:D73)=0,"N/A",SUM(D70:D73)/(COUNT(D70:D73)*2))</f>
        <v>1</v>
      </c>
      <c r="H69" s="26" t="str">
        <f>IF(G69="N/A","N/A", IF(G69&gt;=80%,"MET",IF(G69&gt;=50%,"PARTIAL MET","Not Met")))</f>
        <v>MET</v>
      </c>
      <c r="I69" s="246"/>
      <c r="J69" s="319"/>
      <c r="K69" s="319"/>
      <c r="L69" s="319"/>
      <c r="M69" s="319"/>
      <c r="N69" s="319"/>
      <c r="O69" s="319"/>
      <c r="P69" s="265"/>
    </row>
    <row r="70" spans="1:16" ht="53.25" customHeight="1">
      <c r="A70" s="333"/>
      <c r="B70" s="47">
        <v>1</v>
      </c>
      <c r="C70" s="203" t="s">
        <v>405</v>
      </c>
      <c r="D70" s="214">
        <v>2</v>
      </c>
      <c r="E70" s="247"/>
      <c r="F70" s="248"/>
      <c r="G70" s="44"/>
      <c r="H70" s="44"/>
      <c r="I70" s="48" t="s">
        <v>14</v>
      </c>
      <c r="J70" s="70"/>
      <c r="K70" s="70"/>
      <c r="L70" s="27"/>
      <c r="M70" s="27"/>
      <c r="N70" s="27"/>
      <c r="O70" s="79" t="s">
        <v>12</v>
      </c>
      <c r="P70" s="265"/>
    </row>
    <row r="71" spans="1:16" ht="55.5" customHeight="1">
      <c r="A71" s="333"/>
      <c r="B71" s="47">
        <v>2</v>
      </c>
      <c r="C71" s="203" t="s">
        <v>406</v>
      </c>
      <c r="D71" s="214">
        <v>2</v>
      </c>
      <c r="E71" s="247"/>
      <c r="F71" s="248"/>
      <c r="G71" s="45"/>
      <c r="H71" s="45"/>
      <c r="I71" s="70"/>
      <c r="J71" s="70"/>
      <c r="K71" s="57" t="s">
        <v>172</v>
      </c>
      <c r="L71" s="27"/>
      <c r="M71" s="27"/>
      <c r="N71" s="27"/>
      <c r="O71" s="79" t="s">
        <v>12</v>
      </c>
      <c r="P71" s="265"/>
    </row>
    <row r="72" spans="1:16" ht="60.75" customHeight="1">
      <c r="A72" s="333"/>
      <c r="B72" s="47">
        <v>3</v>
      </c>
      <c r="C72" s="203" t="s">
        <v>407</v>
      </c>
      <c r="D72" s="214">
        <v>2</v>
      </c>
      <c r="E72" s="247"/>
      <c r="F72" s="248"/>
      <c r="G72" s="45"/>
      <c r="H72" s="45"/>
      <c r="I72" s="70"/>
      <c r="J72" s="70"/>
      <c r="K72" s="57" t="s">
        <v>287</v>
      </c>
      <c r="L72" s="27"/>
      <c r="M72" s="27"/>
      <c r="N72" s="27"/>
      <c r="O72" s="79" t="s">
        <v>12</v>
      </c>
      <c r="P72" s="265"/>
    </row>
    <row r="73" spans="1:16" ht="53.25" customHeight="1">
      <c r="A73" s="333"/>
      <c r="B73" s="47">
        <v>4</v>
      </c>
      <c r="C73" s="203" t="s">
        <v>408</v>
      </c>
      <c r="D73" s="214">
        <v>2</v>
      </c>
      <c r="E73" s="247"/>
      <c r="F73" s="248"/>
      <c r="G73" s="45"/>
      <c r="H73" s="45"/>
      <c r="I73" s="48" t="s">
        <v>409</v>
      </c>
      <c r="J73" s="202" t="s">
        <v>15</v>
      </c>
      <c r="K73" s="70"/>
      <c r="L73" s="27"/>
      <c r="M73" s="27"/>
      <c r="N73" s="27"/>
      <c r="O73" s="79" t="s">
        <v>12</v>
      </c>
      <c r="P73" s="265"/>
    </row>
    <row r="74" spans="1:16" ht="85.5" customHeight="1">
      <c r="A74" s="333"/>
      <c r="B74" s="52" t="s">
        <v>334</v>
      </c>
      <c r="C74" s="291" t="s">
        <v>410</v>
      </c>
      <c r="D74" s="292"/>
      <c r="E74" s="292"/>
      <c r="F74" s="293"/>
      <c r="G74" s="25">
        <f>IF(COUNT(D75:D77)=0,"N/A",SUM(D75:D77)/(COUNT(D75:D77)*2))</f>
        <v>1</v>
      </c>
      <c r="H74" s="26" t="str">
        <f>IF(G74="N/A","N/A", IF(G74&gt;=80%,"MET",IF(G74&gt;=50%,"PARTIAL MET","Not Met")))</f>
        <v>MET</v>
      </c>
      <c r="I74" s="246"/>
      <c r="J74" s="319"/>
      <c r="K74" s="319"/>
      <c r="L74" s="319"/>
      <c r="M74" s="319"/>
      <c r="N74" s="319"/>
      <c r="O74" s="319"/>
      <c r="P74" s="265"/>
    </row>
    <row r="75" spans="1:16" ht="55.5" customHeight="1">
      <c r="A75" s="333"/>
      <c r="B75" s="47">
        <v>1</v>
      </c>
      <c r="C75" s="203" t="s">
        <v>411</v>
      </c>
      <c r="D75" s="214">
        <v>2</v>
      </c>
      <c r="E75" s="247"/>
      <c r="F75" s="248"/>
      <c r="G75" s="44"/>
      <c r="H75" s="44"/>
      <c r="I75" s="57" t="s">
        <v>14</v>
      </c>
      <c r="J75" s="70"/>
      <c r="K75" s="70"/>
      <c r="L75" s="27"/>
      <c r="M75" s="27"/>
      <c r="N75" s="27"/>
      <c r="O75" s="79" t="s">
        <v>12</v>
      </c>
      <c r="P75" s="265"/>
    </row>
    <row r="76" spans="1:16" ht="60" customHeight="1">
      <c r="A76" s="333"/>
      <c r="B76" s="47">
        <v>2</v>
      </c>
      <c r="C76" s="203" t="s">
        <v>412</v>
      </c>
      <c r="D76" s="214">
        <v>2</v>
      </c>
      <c r="E76" s="247"/>
      <c r="F76" s="248"/>
      <c r="G76" s="45"/>
      <c r="H76" s="45"/>
      <c r="I76" s="57" t="s">
        <v>1140</v>
      </c>
      <c r="J76" s="57" t="s">
        <v>1130</v>
      </c>
      <c r="K76" s="70"/>
      <c r="L76" s="27"/>
      <c r="M76" s="27"/>
      <c r="N76" s="27"/>
      <c r="O76" s="79" t="s">
        <v>12</v>
      </c>
      <c r="P76" s="265"/>
    </row>
    <row r="77" spans="1:16" ht="60.75" customHeight="1">
      <c r="A77" s="333"/>
      <c r="B77" s="47">
        <v>3</v>
      </c>
      <c r="C77" s="203" t="s">
        <v>413</v>
      </c>
      <c r="D77" s="214">
        <v>2</v>
      </c>
      <c r="E77" s="247"/>
      <c r="F77" s="248"/>
      <c r="G77" s="45"/>
      <c r="H77" s="45"/>
      <c r="I77" s="57" t="s">
        <v>1141</v>
      </c>
      <c r="J77" s="70"/>
      <c r="K77" s="70"/>
      <c r="L77" s="27"/>
      <c r="M77" s="27"/>
      <c r="N77" s="27"/>
      <c r="O77" s="79" t="s">
        <v>12</v>
      </c>
      <c r="P77" s="265"/>
    </row>
    <row r="78" spans="1:16" ht="76.5" customHeight="1">
      <c r="A78" s="333"/>
      <c r="B78" s="52" t="s">
        <v>335</v>
      </c>
      <c r="C78" s="291" t="s">
        <v>414</v>
      </c>
      <c r="D78" s="292"/>
      <c r="E78" s="292"/>
      <c r="F78" s="293"/>
      <c r="G78" s="25">
        <f>IF(COUNT(D79:D81)=0,"N/A",SUM(D79:D81)/(COUNT(D79:D81)*2))</f>
        <v>1</v>
      </c>
      <c r="H78" s="26" t="str">
        <f>IF(G78="N/A","N/A", IF(G78&gt;=80%,"MET",IF(G78&gt;=50%,"PARTIAL MET","Not Met")))</f>
        <v>MET</v>
      </c>
      <c r="I78" s="246"/>
      <c r="J78" s="319"/>
      <c r="K78" s="319"/>
      <c r="L78" s="319"/>
      <c r="M78" s="319"/>
      <c r="N78" s="319"/>
      <c r="O78" s="319"/>
      <c r="P78" s="265"/>
    </row>
    <row r="79" spans="1:16" ht="57.75" customHeight="1">
      <c r="A79" s="333"/>
      <c r="B79" s="47">
        <v>1</v>
      </c>
      <c r="C79" s="203" t="s">
        <v>415</v>
      </c>
      <c r="D79" s="214">
        <v>2</v>
      </c>
      <c r="E79" s="247"/>
      <c r="F79" s="248"/>
      <c r="G79" s="44"/>
      <c r="H79" s="44"/>
      <c r="I79" s="48" t="s">
        <v>418</v>
      </c>
      <c r="J79" s="70"/>
      <c r="K79" s="70"/>
      <c r="L79" s="27"/>
      <c r="M79" s="27"/>
      <c r="N79" s="27"/>
      <c r="O79" s="79" t="s">
        <v>12</v>
      </c>
      <c r="P79" s="265"/>
    </row>
    <row r="80" spans="1:16" ht="57.75" customHeight="1">
      <c r="A80" s="333"/>
      <c r="B80" s="47">
        <v>2</v>
      </c>
      <c r="C80" s="203" t="s">
        <v>416</v>
      </c>
      <c r="D80" s="214" t="s">
        <v>43</v>
      </c>
      <c r="E80" s="247"/>
      <c r="F80" s="248"/>
      <c r="G80" s="45"/>
      <c r="H80" s="45"/>
      <c r="I80" s="70"/>
      <c r="J80" s="57" t="s">
        <v>1130</v>
      </c>
      <c r="K80" s="70"/>
      <c r="L80" s="27"/>
      <c r="M80" s="27"/>
      <c r="N80" s="27"/>
      <c r="O80" s="79" t="s">
        <v>12</v>
      </c>
      <c r="P80" s="265"/>
    </row>
    <row r="81" spans="1:16" ht="58.5" customHeight="1">
      <c r="A81" s="333"/>
      <c r="B81" s="47">
        <v>3</v>
      </c>
      <c r="C81" s="203" t="s">
        <v>417</v>
      </c>
      <c r="D81" s="214">
        <v>2</v>
      </c>
      <c r="E81" s="247"/>
      <c r="F81" s="248"/>
      <c r="G81" s="45"/>
      <c r="H81" s="45"/>
      <c r="I81" s="70"/>
      <c r="J81" s="70"/>
      <c r="K81" s="57" t="s">
        <v>419</v>
      </c>
      <c r="L81" s="27"/>
      <c r="M81" s="27"/>
      <c r="N81" s="27"/>
      <c r="O81" s="79" t="s">
        <v>12</v>
      </c>
      <c r="P81" s="265"/>
    </row>
    <row r="82" spans="1:16" ht="65.25" customHeight="1">
      <c r="E82" s="29"/>
      <c r="G82" s="331" t="s">
        <v>50</v>
      </c>
      <c r="H82" s="331"/>
      <c r="P82" s="59"/>
    </row>
    <row r="83" spans="1:16" ht="75.75" customHeight="1">
      <c r="E83" s="29"/>
      <c r="G83" s="287">
        <f>AVERAGE(G12:G81)</f>
        <v>0.8833333333333333</v>
      </c>
      <c r="H83" s="287"/>
      <c r="P83" s="59"/>
    </row>
    <row r="84" spans="1:16">
      <c r="E84" s="29"/>
      <c r="G84" s="29"/>
      <c r="H84" s="29"/>
      <c r="P84" s="59"/>
    </row>
    <row r="85" spans="1:16">
      <c r="E85" s="29"/>
      <c r="G85" s="29"/>
      <c r="H85" s="29"/>
      <c r="P85" s="59"/>
    </row>
    <row r="86" spans="1:16">
      <c r="E86" s="29"/>
      <c r="G86" s="29"/>
      <c r="H86" s="29"/>
      <c r="P86" s="59"/>
    </row>
    <row r="87" spans="1:16">
      <c r="E87" s="29"/>
      <c r="G87" s="29"/>
      <c r="H87" s="29"/>
      <c r="P87" s="59"/>
    </row>
    <row r="88" spans="1:16">
      <c r="E88" s="29"/>
      <c r="G88" s="29"/>
      <c r="H88" s="29"/>
      <c r="P88" s="59"/>
    </row>
    <row r="89" spans="1:16">
      <c r="E89" s="29"/>
      <c r="G89" s="29"/>
      <c r="H89" s="29"/>
      <c r="P89" s="59"/>
    </row>
    <row r="90" spans="1:16">
      <c r="E90" s="29"/>
      <c r="G90" s="29"/>
      <c r="H90" s="29"/>
      <c r="P90" s="59"/>
    </row>
    <row r="91" spans="1:16">
      <c r="E91" s="29"/>
      <c r="G91" s="29"/>
      <c r="H91" s="29"/>
      <c r="P91" s="59"/>
    </row>
    <row r="92" spans="1:16">
      <c r="E92" s="29"/>
      <c r="G92" s="29"/>
      <c r="H92" s="29"/>
      <c r="P92" s="59"/>
    </row>
    <row r="93" spans="1:16">
      <c r="E93" s="29"/>
      <c r="G93" s="29"/>
      <c r="H93" s="29"/>
      <c r="P93" s="59"/>
    </row>
    <row r="94" spans="1:16">
      <c r="E94" s="29"/>
      <c r="G94" s="29"/>
      <c r="H94" s="29"/>
      <c r="P94" s="59"/>
    </row>
    <row r="95" spans="1:16">
      <c r="E95" s="29"/>
      <c r="G95" s="29"/>
      <c r="H95" s="29"/>
      <c r="P95" s="59"/>
    </row>
    <row r="96" spans="1:16">
      <c r="E96" s="29"/>
      <c r="G96" s="29"/>
      <c r="H96" s="29"/>
      <c r="P96" s="59"/>
    </row>
    <row r="97" spans="5:16">
      <c r="E97" s="29"/>
      <c r="G97" s="29"/>
      <c r="H97" s="29"/>
      <c r="P97" s="59"/>
    </row>
    <row r="98" spans="5:16">
      <c r="E98" s="29"/>
      <c r="G98" s="29"/>
      <c r="H98" s="29"/>
      <c r="P98" s="59"/>
    </row>
    <row r="99" spans="5:16">
      <c r="E99" s="29"/>
      <c r="G99" s="29"/>
      <c r="H99" s="29"/>
      <c r="P99" s="59"/>
    </row>
    <row r="100" spans="5:16">
      <c r="E100" s="29"/>
      <c r="G100" s="29"/>
      <c r="H100" s="29"/>
      <c r="P100" s="59"/>
    </row>
    <row r="101" spans="5:16">
      <c r="E101" s="29"/>
      <c r="G101" s="29"/>
      <c r="H101" s="29"/>
      <c r="P101" s="59"/>
    </row>
    <row r="102" spans="5:16">
      <c r="E102" s="29"/>
      <c r="G102" s="29"/>
      <c r="H102" s="29"/>
      <c r="P102" s="59"/>
    </row>
    <row r="103" spans="5:16">
      <c r="E103" s="29"/>
      <c r="G103" s="29"/>
      <c r="H103" s="29"/>
      <c r="P103" s="59"/>
    </row>
    <row r="104" spans="5:16">
      <c r="E104" s="29"/>
      <c r="G104" s="29"/>
      <c r="H104" s="29"/>
      <c r="P104" s="59"/>
    </row>
    <row r="105" spans="5:16">
      <c r="E105" s="29"/>
      <c r="G105" s="29"/>
      <c r="H105" s="29"/>
      <c r="P105" s="59"/>
    </row>
    <row r="106" spans="5:16">
      <c r="E106" s="29"/>
      <c r="G106" s="29"/>
      <c r="H106" s="29"/>
      <c r="P106" s="59"/>
    </row>
    <row r="107" spans="5:16">
      <c r="E107" s="29"/>
      <c r="G107" s="29"/>
      <c r="H107" s="29"/>
      <c r="P107" s="59"/>
    </row>
    <row r="108" spans="5:16">
      <c r="E108" s="29"/>
      <c r="G108" s="29"/>
      <c r="H108" s="29"/>
      <c r="P108" s="59"/>
    </row>
    <row r="109" spans="5:16">
      <c r="E109" s="29"/>
      <c r="G109" s="29"/>
      <c r="H109" s="29"/>
      <c r="P109" s="59"/>
    </row>
    <row r="110" spans="5:16">
      <c r="E110" s="29"/>
      <c r="G110" s="29"/>
      <c r="H110" s="29"/>
      <c r="P110" s="59"/>
    </row>
    <row r="111" spans="5:16">
      <c r="E111" s="29"/>
      <c r="G111" s="29"/>
      <c r="H111" s="29"/>
      <c r="P111" s="59"/>
    </row>
    <row r="112" spans="5:16">
      <c r="E112" s="29"/>
      <c r="G112" s="29"/>
      <c r="H112" s="29"/>
      <c r="P112" s="59"/>
    </row>
    <row r="113" spans="5:16">
      <c r="E113" s="29"/>
      <c r="G113" s="29"/>
      <c r="H113" s="29"/>
      <c r="P113" s="59"/>
    </row>
    <row r="114" spans="5:16">
      <c r="E114" s="29"/>
      <c r="G114" s="29"/>
      <c r="H114" s="29"/>
      <c r="P114" s="59"/>
    </row>
    <row r="115" spans="5:16">
      <c r="E115" s="29"/>
      <c r="G115" s="29"/>
      <c r="H115" s="29"/>
      <c r="P115" s="59"/>
    </row>
    <row r="116" spans="5:16">
      <c r="E116" s="29"/>
      <c r="G116" s="29"/>
      <c r="H116" s="29"/>
      <c r="P116" s="59"/>
    </row>
    <row r="117" spans="5:16">
      <c r="E117" s="29"/>
      <c r="G117" s="29"/>
      <c r="H117" s="29"/>
      <c r="P117" s="59"/>
    </row>
    <row r="118" spans="5:16">
      <c r="E118" s="29"/>
      <c r="G118" s="29"/>
      <c r="H118" s="29"/>
      <c r="P118" s="59"/>
    </row>
    <row r="119" spans="5:16">
      <c r="E119" s="29"/>
      <c r="G119" s="29"/>
      <c r="H119" s="29"/>
      <c r="P119" s="59"/>
    </row>
    <row r="120" spans="5:16">
      <c r="E120" s="29"/>
      <c r="G120" s="29"/>
      <c r="H120" s="29"/>
      <c r="P120" s="59"/>
    </row>
    <row r="121" spans="5:16">
      <c r="E121" s="29"/>
      <c r="G121" s="29"/>
      <c r="H121" s="29"/>
      <c r="P121" s="59"/>
    </row>
    <row r="122" spans="5:16">
      <c r="E122" s="29"/>
      <c r="G122" s="29"/>
      <c r="H122" s="29"/>
      <c r="P122" s="59"/>
    </row>
    <row r="123" spans="5:16">
      <c r="E123" s="29"/>
      <c r="G123" s="29"/>
      <c r="H123" s="29"/>
      <c r="P123" s="59"/>
    </row>
    <row r="124" spans="5:16">
      <c r="E124" s="29"/>
      <c r="G124" s="29"/>
      <c r="H124" s="29"/>
      <c r="P124" s="59"/>
    </row>
    <row r="125" spans="5:16">
      <c r="E125" s="29"/>
      <c r="G125" s="29"/>
      <c r="H125" s="29"/>
      <c r="P125" s="59"/>
    </row>
    <row r="126" spans="5:16">
      <c r="E126" s="29"/>
      <c r="G126" s="29"/>
      <c r="H126" s="29"/>
      <c r="P126" s="59"/>
    </row>
    <row r="127" spans="5:16">
      <c r="E127" s="29"/>
      <c r="G127" s="29"/>
      <c r="H127" s="29"/>
      <c r="P127" s="59"/>
    </row>
    <row r="128" spans="5:16">
      <c r="E128" s="29"/>
      <c r="G128" s="29"/>
      <c r="H128" s="29"/>
      <c r="P128" s="59"/>
    </row>
    <row r="129" spans="5:16">
      <c r="E129" s="29"/>
      <c r="G129" s="29"/>
      <c r="H129" s="29"/>
      <c r="P129" s="59"/>
    </row>
    <row r="130" spans="5:16">
      <c r="E130" s="29"/>
      <c r="G130" s="29"/>
      <c r="H130" s="29"/>
      <c r="P130" s="59"/>
    </row>
    <row r="131" spans="5:16">
      <c r="E131" s="29"/>
      <c r="G131" s="29"/>
      <c r="H131" s="29"/>
      <c r="P131" s="59"/>
    </row>
    <row r="132" spans="5:16">
      <c r="E132" s="29"/>
      <c r="G132" s="29"/>
      <c r="H132" s="29"/>
      <c r="P132" s="59"/>
    </row>
    <row r="133" spans="5:16">
      <c r="E133" s="29"/>
      <c r="G133" s="29"/>
      <c r="H133" s="29"/>
      <c r="P133" s="59"/>
    </row>
    <row r="134" spans="5:16">
      <c r="E134" s="29"/>
      <c r="G134" s="29"/>
      <c r="H134" s="29"/>
      <c r="P134" s="59"/>
    </row>
    <row r="135" spans="5:16">
      <c r="E135" s="29"/>
      <c r="G135" s="29"/>
      <c r="H135" s="29"/>
      <c r="P135" s="59"/>
    </row>
    <row r="136" spans="5:16">
      <c r="E136" s="29"/>
      <c r="G136" s="29"/>
      <c r="H136" s="29"/>
      <c r="P136" s="59"/>
    </row>
    <row r="137" spans="5:16">
      <c r="E137" s="29"/>
      <c r="G137" s="29"/>
      <c r="H137" s="29"/>
      <c r="P137" s="59"/>
    </row>
    <row r="138" spans="5:16">
      <c r="E138" s="29"/>
      <c r="G138" s="29"/>
      <c r="H138" s="29"/>
      <c r="P138" s="59"/>
    </row>
    <row r="139" spans="5:16">
      <c r="E139" s="29"/>
      <c r="G139" s="29"/>
      <c r="H139" s="29"/>
      <c r="P139" s="59"/>
    </row>
    <row r="140" spans="5:16">
      <c r="E140" s="29"/>
      <c r="G140" s="29"/>
      <c r="H140" s="29"/>
      <c r="P140" s="59"/>
    </row>
    <row r="141" spans="5:16">
      <c r="E141" s="29"/>
      <c r="G141" s="29"/>
      <c r="H141" s="29"/>
      <c r="P141" s="59"/>
    </row>
    <row r="142" spans="5:16">
      <c r="E142" s="29"/>
      <c r="G142" s="29"/>
      <c r="H142" s="29"/>
      <c r="P142" s="59"/>
    </row>
    <row r="143" spans="5:16">
      <c r="E143" s="29"/>
      <c r="G143" s="29"/>
      <c r="H143" s="29"/>
      <c r="P143" s="59"/>
    </row>
    <row r="144" spans="5:16">
      <c r="E144" s="29"/>
      <c r="G144" s="29"/>
      <c r="H144" s="29"/>
      <c r="P144" s="59"/>
    </row>
    <row r="145" spans="5:16">
      <c r="E145" s="29"/>
      <c r="G145" s="29"/>
      <c r="H145" s="29"/>
      <c r="P145" s="59"/>
    </row>
    <row r="146" spans="5:16">
      <c r="E146" s="29"/>
      <c r="G146" s="29"/>
      <c r="H146" s="29"/>
      <c r="P146" s="59"/>
    </row>
    <row r="147" spans="5:16">
      <c r="E147" s="29"/>
      <c r="G147" s="29"/>
      <c r="H147" s="29"/>
      <c r="P147" s="59"/>
    </row>
    <row r="148" spans="5:16">
      <c r="E148" s="29"/>
      <c r="G148" s="29"/>
      <c r="H148" s="29"/>
      <c r="P148" s="59"/>
    </row>
    <row r="149" spans="5:16">
      <c r="E149" s="29"/>
      <c r="G149" s="29"/>
      <c r="H149" s="29"/>
      <c r="P149" s="59"/>
    </row>
    <row r="150" spans="5:16">
      <c r="E150" s="29"/>
      <c r="G150" s="29"/>
      <c r="H150" s="29"/>
      <c r="P150" s="59"/>
    </row>
    <row r="151" spans="5:16">
      <c r="E151" s="29"/>
      <c r="G151" s="29"/>
      <c r="H151" s="29"/>
      <c r="P151" s="59"/>
    </row>
    <row r="152" spans="5:16">
      <c r="E152" s="29"/>
      <c r="G152" s="29"/>
      <c r="H152" s="29"/>
      <c r="P152" s="59"/>
    </row>
    <row r="153" spans="5:16">
      <c r="E153" s="29"/>
      <c r="G153" s="29"/>
      <c r="H153" s="29"/>
      <c r="P153" s="59"/>
    </row>
    <row r="154" spans="5:16">
      <c r="E154" s="29"/>
      <c r="G154" s="29"/>
      <c r="H154" s="29"/>
      <c r="P154" s="59"/>
    </row>
    <row r="155" spans="5:16">
      <c r="E155" s="29"/>
      <c r="G155" s="29"/>
      <c r="H155" s="29"/>
      <c r="P155" s="59"/>
    </row>
    <row r="156" spans="5:16">
      <c r="E156" s="29"/>
      <c r="G156" s="29"/>
      <c r="H156" s="29"/>
      <c r="P156" s="59"/>
    </row>
    <row r="157" spans="5:16">
      <c r="E157" s="29"/>
      <c r="G157" s="29"/>
      <c r="H157" s="29"/>
      <c r="P157" s="59"/>
    </row>
    <row r="158" spans="5:16">
      <c r="E158" s="29"/>
      <c r="G158" s="29"/>
      <c r="H158" s="29"/>
      <c r="P158" s="59"/>
    </row>
    <row r="159" spans="5:16">
      <c r="E159" s="29"/>
      <c r="G159" s="29"/>
      <c r="H159" s="29"/>
      <c r="P159" s="59"/>
    </row>
    <row r="160" spans="5:16">
      <c r="E160" s="29"/>
      <c r="G160" s="29"/>
      <c r="H160" s="29"/>
      <c r="P160" s="59"/>
    </row>
    <row r="161" spans="5:16">
      <c r="E161" s="29"/>
      <c r="G161" s="29"/>
      <c r="H161" s="29"/>
      <c r="P161" s="59"/>
    </row>
    <row r="162" spans="5:16">
      <c r="E162" s="29"/>
      <c r="G162" s="29"/>
      <c r="H162" s="29"/>
      <c r="P162" s="59"/>
    </row>
    <row r="163" spans="5:16">
      <c r="E163" s="29"/>
      <c r="G163" s="29"/>
      <c r="H163" s="29"/>
      <c r="P163" s="59"/>
    </row>
    <row r="164" spans="5:16">
      <c r="E164" s="29"/>
      <c r="G164" s="29"/>
      <c r="H164" s="29"/>
      <c r="P164" s="59"/>
    </row>
    <row r="165" spans="5:16">
      <c r="E165" s="29"/>
      <c r="G165" s="29"/>
      <c r="H165" s="29"/>
      <c r="P165" s="59"/>
    </row>
    <row r="166" spans="5:16">
      <c r="E166" s="29"/>
      <c r="G166" s="29"/>
      <c r="H166" s="29"/>
      <c r="P166" s="59"/>
    </row>
    <row r="167" spans="5:16">
      <c r="E167" s="29"/>
      <c r="G167" s="29"/>
      <c r="H167" s="29"/>
      <c r="P167" s="59"/>
    </row>
    <row r="168" spans="5:16">
      <c r="E168" s="29"/>
      <c r="G168" s="29"/>
      <c r="H168" s="29"/>
      <c r="P168" s="59"/>
    </row>
    <row r="169" spans="5:16">
      <c r="E169" s="29"/>
      <c r="G169" s="29"/>
      <c r="H169" s="29"/>
      <c r="P169" s="59"/>
    </row>
    <row r="170" spans="5:16">
      <c r="E170" s="29"/>
      <c r="G170" s="29"/>
      <c r="H170" s="29"/>
      <c r="P170" s="59"/>
    </row>
    <row r="171" spans="5:16">
      <c r="E171" s="29"/>
      <c r="G171" s="29"/>
      <c r="H171" s="29"/>
      <c r="P171" s="59"/>
    </row>
    <row r="172" spans="5:16">
      <c r="E172" s="29"/>
      <c r="G172" s="29"/>
      <c r="H172" s="29"/>
      <c r="P172" s="59"/>
    </row>
    <row r="173" spans="5:16">
      <c r="E173" s="29"/>
      <c r="G173" s="29"/>
      <c r="H173" s="29"/>
      <c r="P173" s="59"/>
    </row>
    <row r="174" spans="5:16">
      <c r="E174" s="29"/>
      <c r="G174" s="29"/>
      <c r="H174" s="29"/>
      <c r="P174" s="59"/>
    </row>
    <row r="175" spans="5:16">
      <c r="E175" s="29"/>
      <c r="G175" s="29"/>
      <c r="H175" s="29"/>
      <c r="P175" s="59"/>
    </row>
    <row r="176" spans="5:16">
      <c r="E176" s="29"/>
      <c r="G176" s="29"/>
      <c r="H176" s="29"/>
      <c r="P176" s="59"/>
    </row>
    <row r="177" spans="5:16">
      <c r="E177" s="29"/>
      <c r="G177" s="29"/>
      <c r="H177" s="29"/>
      <c r="P177" s="59"/>
    </row>
    <row r="178" spans="5:16">
      <c r="E178" s="29"/>
      <c r="G178" s="29"/>
      <c r="H178" s="29"/>
      <c r="P178" s="59"/>
    </row>
    <row r="179" spans="5:16">
      <c r="E179" s="29"/>
      <c r="G179" s="29"/>
      <c r="H179" s="29"/>
      <c r="P179" s="59"/>
    </row>
    <row r="180" spans="5:16">
      <c r="E180" s="29"/>
      <c r="G180" s="29"/>
      <c r="H180" s="29"/>
      <c r="P180" s="59"/>
    </row>
    <row r="181" spans="5:16">
      <c r="E181" s="29"/>
      <c r="G181" s="29"/>
      <c r="H181" s="29"/>
      <c r="P181" s="59"/>
    </row>
    <row r="182" spans="5:16">
      <c r="E182" s="29"/>
      <c r="G182" s="29"/>
      <c r="H182" s="29"/>
      <c r="P182" s="59"/>
    </row>
    <row r="183" spans="5:16">
      <c r="E183" s="29"/>
      <c r="G183" s="29"/>
      <c r="H183" s="29"/>
      <c r="P183" s="59"/>
    </row>
    <row r="184" spans="5:16">
      <c r="E184" s="29"/>
      <c r="G184" s="29"/>
      <c r="H184" s="29"/>
      <c r="P184" s="59"/>
    </row>
    <row r="185" spans="5:16">
      <c r="E185" s="29"/>
      <c r="G185" s="29"/>
      <c r="H185" s="29"/>
      <c r="P185" s="59"/>
    </row>
    <row r="186" spans="5:16">
      <c r="E186" s="29"/>
      <c r="G186" s="29"/>
      <c r="H186" s="29"/>
      <c r="P186" s="59"/>
    </row>
    <row r="187" spans="5:16">
      <c r="E187" s="29"/>
      <c r="G187" s="29"/>
      <c r="H187" s="29"/>
      <c r="P187" s="59"/>
    </row>
    <row r="188" spans="5:16">
      <c r="E188" s="29"/>
      <c r="G188" s="29"/>
      <c r="H188" s="29"/>
      <c r="P188" s="59"/>
    </row>
    <row r="189" spans="5:16">
      <c r="E189" s="29"/>
      <c r="G189" s="29"/>
      <c r="H189" s="29"/>
      <c r="P189" s="59"/>
    </row>
    <row r="190" spans="5:16">
      <c r="E190" s="29"/>
      <c r="G190" s="29"/>
      <c r="H190" s="29"/>
      <c r="P190" s="59"/>
    </row>
    <row r="191" spans="5:16">
      <c r="E191" s="29"/>
      <c r="G191" s="29"/>
      <c r="H191" s="29"/>
      <c r="P191" s="59"/>
    </row>
    <row r="192" spans="5:16">
      <c r="E192" s="29"/>
      <c r="G192" s="29"/>
      <c r="H192" s="29"/>
      <c r="P192" s="59"/>
    </row>
    <row r="193" spans="5:16">
      <c r="E193" s="29"/>
      <c r="G193" s="29"/>
      <c r="H193" s="29"/>
      <c r="P193" s="59"/>
    </row>
    <row r="194" spans="5:16">
      <c r="E194" s="29"/>
      <c r="G194" s="29"/>
      <c r="H194" s="29"/>
      <c r="P194" s="59"/>
    </row>
    <row r="195" spans="5:16">
      <c r="E195" s="29"/>
      <c r="G195" s="29"/>
      <c r="H195" s="29"/>
      <c r="P195" s="59"/>
    </row>
    <row r="196" spans="5:16">
      <c r="E196" s="29"/>
      <c r="G196" s="29"/>
      <c r="H196" s="29"/>
      <c r="P196" s="59"/>
    </row>
    <row r="197" spans="5:16">
      <c r="E197" s="29"/>
      <c r="G197" s="29"/>
      <c r="H197" s="29"/>
      <c r="P197" s="59"/>
    </row>
    <row r="198" spans="5:16">
      <c r="E198" s="29"/>
      <c r="G198" s="29"/>
      <c r="H198" s="29"/>
      <c r="P198" s="59"/>
    </row>
    <row r="199" spans="5:16">
      <c r="E199" s="29"/>
      <c r="G199" s="29"/>
      <c r="H199" s="29"/>
      <c r="P199" s="59"/>
    </row>
    <row r="200" spans="5:16">
      <c r="E200" s="29"/>
      <c r="G200" s="29"/>
      <c r="H200" s="29"/>
      <c r="P200" s="59"/>
    </row>
    <row r="201" spans="5:16">
      <c r="E201" s="29"/>
      <c r="G201" s="29"/>
      <c r="H201" s="29"/>
      <c r="P201" s="59"/>
    </row>
    <row r="202" spans="5:16">
      <c r="E202" s="29"/>
      <c r="G202" s="29"/>
      <c r="H202" s="29"/>
      <c r="P202" s="59"/>
    </row>
    <row r="203" spans="5:16">
      <c r="E203" s="29"/>
      <c r="G203" s="29"/>
      <c r="H203" s="29"/>
      <c r="P203" s="59"/>
    </row>
    <row r="204" spans="5:16">
      <c r="E204" s="29"/>
      <c r="G204" s="29"/>
      <c r="H204" s="29"/>
      <c r="P204" s="59"/>
    </row>
    <row r="205" spans="5:16">
      <c r="E205" s="29"/>
      <c r="G205" s="29"/>
      <c r="H205" s="29"/>
      <c r="P205" s="59"/>
    </row>
    <row r="206" spans="5:16">
      <c r="E206" s="29"/>
      <c r="G206" s="29"/>
      <c r="H206" s="29"/>
      <c r="P206" s="59"/>
    </row>
    <row r="207" spans="5:16">
      <c r="E207" s="29"/>
      <c r="G207" s="29"/>
      <c r="H207" s="29"/>
      <c r="P207" s="59"/>
    </row>
    <row r="208" spans="5:16">
      <c r="E208" s="29"/>
      <c r="G208" s="29"/>
      <c r="H208" s="29"/>
      <c r="P208" s="59"/>
    </row>
    <row r="209" spans="5:16">
      <c r="E209" s="29"/>
      <c r="G209" s="29"/>
      <c r="H209" s="29"/>
      <c r="P209" s="59"/>
    </row>
    <row r="210" spans="5:16">
      <c r="E210" s="29"/>
      <c r="G210" s="29"/>
      <c r="H210" s="29"/>
      <c r="P210" s="59"/>
    </row>
    <row r="211" spans="5:16">
      <c r="E211" s="29"/>
      <c r="G211" s="29"/>
      <c r="H211" s="29"/>
      <c r="P211" s="59"/>
    </row>
    <row r="212" spans="5:16">
      <c r="E212" s="29"/>
      <c r="G212" s="29"/>
      <c r="H212" s="29"/>
    </row>
    <row r="213" spans="5:16">
      <c r="E213" s="29"/>
      <c r="G213" s="29"/>
      <c r="H213" s="29"/>
    </row>
    <row r="214" spans="5:16">
      <c r="E214" s="29"/>
      <c r="G214" s="29"/>
      <c r="H214" s="29"/>
    </row>
    <row r="215" spans="5:16">
      <c r="E215" s="29"/>
      <c r="G215" s="29"/>
      <c r="H215" s="29"/>
    </row>
    <row r="216" spans="5:16">
      <c r="E216" s="29"/>
      <c r="G216" s="29"/>
      <c r="H216" s="29"/>
    </row>
    <row r="217" spans="5:16">
      <c r="E217" s="29"/>
      <c r="G217" s="29"/>
      <c r="H217" s="29"/>
    </row>
    <row r="218" spans="5:16">
      <c r="E218" s="29"/>
      <c r="G218" s="29"/>
      <c r="H218" s="29"/>
    </row>
    <row r="219" spans="5:16">
      <c r="E219" s="29"/>
      <c r="G219" s="29"/>
      <c r="H219" s="29"/>
    </row>
    <row r="220" spans="5:16">
      <c r="E220" s="29"/>
      <c r="G220" s="29"/>
      <c r="H220" s="29"/>
    </row>
    <row r="221" spans="5:16">
      <c r="E221" s="29"/>
      <c r="G221" s="29"/>
    </row>
    <row r="222" spans="5:16">
      <c r="E222" s="29"/>
    </row>
    <row r="223" spans="5:16">
      <c r="E223" s="29"/>
    </row>
  </sheetData>
  <sheetProtection algorithmName="SHA-512" hashValue="7WZVR83r5mdpkFViHUEa0yCRXBoQttM+0bGKJhTKbEEYZdwCgnWr2poVgCTgRIo5Z1Yj3TOahRXeMdtnmUbuww==" saltValue="jAVBedd4DBH/jJXewNcWgg==" spinCount="100000" sheet="1" objects="1" scenarios="1" selectLockedCells="1"/>
  <mergeCells count="119">
    <mergeCell ref="G83:H83"/>
    <mergeCell ref="E19:F19"/>
    <mergeCell ref="E25:F25"/>
    <mergeCell ref="E31:F31"/>
    <mergeCell ref="E35:F35"/>
    <mergeCell ref="E39:F39"/>
    <mergeCell ref="G82:H82"/>
    <mergeCell ref="A3:A81"/>
    <mergeCell ref="H5:J5"/>
    <mergeCell ref="F5:G5"/>
    <mergeCell ref="D5:E9"/>
    <mergeCell ref="E4:M4"/>
    <mergeCell ref="C4:C9"/>
    <mergeCell ref="C3:N3"/>
    <mergeCell ref="G60:G64"/>
    <mergeCell ref="G56:G58"/>
    <mergeCell ref="H56:H58"/>
    <mergeCell ref="H60:H64"/>
    <mergeCell ref="E75:F75"/>
    <mergeCell ref="E76:F76"/>
    <mergeCell ref="E77:F77"/>
    <mergeCell ref="C78:F78"/>
    <mergeCell ref="I78:O78"/>
    <mergeCell ref="E70:F70"/>
    <mergeCell ref="E66:F66"/>
    <mergeCell ref="E67:F67"/>
    <mergeCell ref="E68:F68"/>
    <mergeCell ref="E71:F71"/>
    <mergeCell ref="E72:F72"/>
    <mergeCell ref="E73:F73"/>
    <mergeCell ref="I69:O69"/>
    <mergeCell ref="E62:F62"/>
    <mergeCell ref="E63:F63"/>
    <mergeCell ref="E64:F64"/>
    <mergeCell ref="C65:F65"/>
    <mergeCell ref="I65:O65"/>
    <mergeCell ref="C69:F69"/>
    <mergeCell ref="E14:F14"/>
    <mergeCell ref="E15:F15"/>
    <mergeCell ref="E33:F33"/>
    <mergeCell ref="E79:F79"/>
    <mergeCell ref="A1:P1"/>
    <mergeCell ref="A2:P2"/>
    <mergeCell ref="N5:O9"/>
    <mergeCell ref="F6:G6"/>
    <mergeCell ref="H6:J6"/>
    <mergeCell ref="F7:G7"/>
    <mergeCell ref="H7:J7"/>
    <mergeCell ref="F8:G8"/>
    <mergeCell ref="H8:J8"/>
    <mergeCell ref="F9:G9"/>
    <mergeCell ref="H9:J9"/>
    <mergeCell ref="P3:P81"/>
    <mergeCell ref="I55:O55"/>
    <mergeCell ref="E52:F52"/>
    <mergeCell ref="E53:F53"/>
    <mergeCell ref="C51:F51"/>
    <mergeCell ref="E80:F80"/>
    <mergeCell ref="E81:F81"/>
    <mergeCell ref="C74:F74"/>
    <mergeCell ref="I74:O74"/>
    <mergeCell ref="E34:F34"/>
    <mergeCell ref="C36:F36"/>
    <mergeCell ref="I36:O36"/>
    <mergeCell ref="I28:O28"/>
    <mergeCell ref="E29:F29"/>
    <mergeCell ref="G29:G31"/>
    <mergeCell ref="E54:F54"/>
    <mergeCell ref="E60:F60"/>
    <mergeCell ref="E61:F61"/>
    <mergeCell ref="E30:F30"/>
    <mergeCell ref="C32:F32"/>
    <mergeCell ref="I32:O32"/>
    <mergeCell ref="C59:F59"/>
    <mergeCell ref="I59:O59"/>
    <mergeCell ref="E37:F37"/>
    <mergeCell ref="E38:F38"/>
    <mergeCell ref="E41:F41"/>
    <mergeCell ref="E42:F42"/>
    <mergeCell ref="C40:F40"/>
    <mergeCell ref="I40:O40"/>
    <mergeCell ref="E43:F43"/>
    <mergeCell ref="E58:F58"/>
    <mergeCell ref="E56:F56"/>
    <mergeCell ref="E57:F57"/>
    <mergeCell ref="B10:B11"/>
    <mergeCell ref="C10:C11"/>
    <mergeCell ref="D10:D11"/>
    <mergeCell ref="E10:F11"/>
    <mergeCell ref="G10:G11"/>
    <mergeCell ref="H10:H11"/>
    <mergeCell ref="I21:O21"/>
    <mergeCell ref="E22:F22"/>
    <mergeCell ref="G22:G27"/>
    <mergeCell ref="H22:H27"/>
    <mergeCell ref="E23:F23"/>
    <mergeCell ref="E24:F24"/>
    <mergeCell ref="I16:O16"/>
    <mergeCell ref="E17:F17"/>
    <mergeCell ref="G17:G20"/>
    <mergeCell ref="H17:H20"/>
    <mergeCell ref="E18:F18"/>
    <mergeCell ref="E20:F20"/>
    <mergeCell ref="I10:K10"/>
    <mergeCell ref="L10:O10"/>
    <mergeCell ref="I12:O12"/>
    <mergeCell ref="E13:F13"/>
    <mergeCell ref="G13:G15"/>
    <mergeCell ref="H13:H15"/>
    <mergeCell ref="E44:F44"/>
    <mergeCell ref="C55:F55"/>
    <mergeCell ref="E45:F45"/>
    <mergeCell ref="E47:F47"/>
    <mergeCell ref="E48:F48"/>
    <mergeCell ref="E49:F49"/>
    <mergeCell ref="E50:F50"/>
    <mergeCell ref="C46:F46"/>
    <mergeCell ref="I46:O46"/>
    <mergeCell ref="I51:O51"/>
  </mergeCells>
  <conditionalFormatting sqref="O13:O15 O17:O20">
    <cfRule type="containsText" dxfId="2772" priority="705" operator="containsText" text="غير مكتمل">
      <formula>NOT(ISERROR(SEARCH("غير مكتمل",O13)))</formula>
    </cfRule>
    <cfRule type="containsText" dxfId="2771" priority="706" operator="containsText" text="مكتمل">
      <formula>NOT(ISERROR(SEARCH("مكتمل",O13)))</formula>
    </cfRule>
  </conditionalFormatting>
  <conditionalFormatting sqref="F6">
    <cfRule type="cellIs" dxfId="2770" priority="680" stopIfTrue="1" operator="equal">
      <formula>0.8</formula>
    </cfRule>
    <cfRule type="cellIs" dxfId="2769" priority="681" stopIfTrue="1" operator="greaterThan">
      <formula>0.8</formula>
    </cfRule>
  </conditionalFormatting>
  <conditionalFormatting sqref="F8">
    <cfRule type="cellIs" dxfId="2768" priority="684" stopIfTrue="1" operator="lessThan">
      <formula>0.5</formula>
    </cfRule>
  </conditionalFormatting>
  <conditionalFormatting sqref="F7">
    <cfRule type="cellIs" dxfId="2767" priority="682" stopIfTrue="1" operator="greaterThan">
      <formula>0.5</formula>
    </cfRule>
    <cfRule type="cellIs" dxfId="2766" priority="683" stopIfTrue="1" operator="equal">
      <formula>0.5</formula>
    </cfRule>
  </conditionalFormatting>
  <conditionalFormatting sqref="O22 O29:O30">
    <cfRule type="containsText" dxfId="2765" priority="668" operator="containsText" text="غير مكتمل">
      <formula>NOT(ISERROR(SEARCH("غير مكتمل",O22)))</formula>
    </cfRule>
    <cfRule type="containsText" dxfId="2764" priority="669" operator="containsText" text="مكتمل">
      <formula>NOT(ISERROR(SEARCH("مكتمل",O22)))</formula>
    </cfRule>
  </conditionalFormatting>
  <conditionalFormatting sqref="H36">
    <cfRule type="containsText" dxfId="2763" priority="661" operator="containsText" text="NOT MET">
      <formula>NOT(ISERROR(SEARCH("NOT MET",H36)))</formula>
    </cfRule>
    <cfRule type="containsText" dxfId="2762" priority="662" operator="containsText" text="PARTIAL MET">
      <formula>NOT(ISERROR(SEARCH("PARTIAL MET",H36)))</formula>
    </cfRule>
    <cfRule type="containsText" dxfId="2761" priority="663" operator="containsText" text="MET">
      <formula>NOT(ISERROR(SEARCH("MET",H36)))</formula>
    </cfRule>
    <cfRule type="containsText" dxfId="2760" priority="664" operator="containsText" text="NOT MET">
      <formula>NOT(ISERROR(SEARCH("NOT MET",H36)))</formula>
    </cfRule>
    <cfRule type="containsText" dxfId="2759" priority="665" operator="containsText" text="PARTIAL MET">
      <formula>NOT(ISERROR(SEARCH("PARTIAL MET",H36)))</formula>
    </cfRule>
    <cfRule type="containsText" dxfId="2758" priority="666" operator="containsText" text="MET">
      <formula>NOT(ISERROR(SEARCH("MET",H36)))</formula>
    </cfRule>
  </conditionalFormatting>
  <conditionalFormatting sqref="O37">
    <cfRule type="containsText" dxfId="2757" priority="659" operator="containsText" text="غير مكتمل">
      <formula>NOT(ISERROR(SEARCH("غير مكتمل",O37)))</formula>
    </cfRule>
    <cfRule type="containsText" dxfId="2756" priority="660" operator="containsText" text="مكتمل">
      <formula>NOT(ISERROR(SEARCH("مكتمل",O37)))</formula>
    </cfRule>
  </conditionalFormatting>
  <conditionalFormatting sqref="G51">
    <cfRule type="containsText" dxfId="2755" priority="637" operator="containsText" text="N/A">
      <formula>NOT(ISERROR(SEARCH("N/A",G51)))</formula>
    </cfRule>
    <cfRule type="cellIs" dxfId="2754" priority="638" operator="equal">
      <formula>0.8</formula>
    </cfRule>
    <cfRule type="cellIs" dxfId="2753" priority="639" operator="greaterThan">
      <formula>0.8</formula>
    </cfRule>
    <cfRule type="cellIs" dxfId="2752" priority="640" operator="greaterThan">
      <formula>0.5</formula>
    </cfRule>
    <cfRule type="cellIs" dxfId="2751" priority="641" operator="equal">
      <formula>0.5</formula>
    </cfRule>
    <cfRule type="cellIs" dxfId="2750" priority="642" operator="lessThan">
      <formula>0.5</formula>
    </cfRule>
  </conditionalFormatting>
  <conditionalFormatting sqref="H51">
    <cfRule type="containsText" dxfId="2749" priority="630" operator="containsText" text="NOT MET">
      <formula>NOT(ISERROR(SEARCH("NOT MET",H51)))</formula>
    </cfRule>
    <cfRule type="containsText" dxfId="2748" priority="631" operator="containsText" text="PARTIAL MET">
      <formula>NOT(ISERROR(SEARCH("PARTIAL MET",H51)))</formula>
    </cfRule>
    <cfRule type="containsText" dxfId="2747" priority="632" operator="containsText" text="MET">
      <formula>NOT(ISERROR(SEARCH("MET",H51)))</formula>
    </cfRule>
    <cfRule type="containsText" dxfId="2746" priority="633" operator="containsText" text="NOT MET">
      <formula>NOT(ISERROR(SEARCH("NOT MET",H51)))</formula>
    </cfRule>
    <cfRule type="containsText" dxfId="2745" priority="634" operator="containsText" text="PARTIAL MET">
      <formula>NOT(ISERROR(SEARCH("PARTIAL MET",H51)))</formula>
    </cfRule>
    <cfRule type="containsText" dxfId="2744" priority="635" operator="containsText" text="MET">
      <formula>NOT(ISERROR(SEARCH("MET",H51)))</formula>
    </cfRule>
  </conditionalFormatting>
  <conditionalFormatting sqref="G55">
    <cfRule type="containsText" dxfId="2743" priority="608" operator="containsText" text="N/A">
      <formula>NOT(ISERROR(SEARCH("N/A",G55)))</formula>
    </cfRule>
    <cfRule type="cellIs" dxfId="2742" priority="609" operator="equal">
      <formula>0.8</formula>
    </cfRule>
    <cfRule type="cellIs" dxfId="2741" priority="610" operator="greaterThan">
      <formula>0.8</formula>
    </cfRule>
    <cfRule type="cellIs" dxfId="2740" priority="611" operator="greaterThan">
      <formula>0.5</formula>
    </cfRule>
    <cfRule type="cellIs" dxfId="2739" priority="612" operator="equal">
      <formula>0.5</formula>
    </cfRule>
    <cfRule type="cellIs" dxfId="2738" priority="613" operator="lessThan">
      <formula>0.5</formula>
    </cfRule>
  </conditionalFormatting>
  <conditionalFormatting sqref="H55">
    <cfRule type="containsText" dxfId="2737" priority="601" operator="containsText" text="NOT MET">
      <formula>NOT(ISERROR(SEARCH("NOT MET",H55)))</formula>
    </cfRule>
    <cfRule type="containsText" dxfId="2736" priority="602" operator="containsText" text="PARTIAL MET">
      <formula>NOT(ISERROR(SEARCH("PARTIAL MET",H55)))</formula>
    </cfRule>
    <cfRule type="containsText" dxfId="2735" priority="603" operator="containsText" text="MET">
      <formula>NOT(ISERROR(SEARCH("MET",H55)))</formula>
    </cfRule>
    <cfRule type="containsText" dxfId="2734" priority="604" operator="containsText" text="NOT MET">
      <formula>NOT(ISERROR(SEARCH("NOT MET",H55)))</formula>
    </cfRule>
    <cfRule type="containsText" dxfId="2733" priority="605" operator="containsText" text="PARTIAL MET">
      <formula>NOT(ISERROR(SEARCH("PARTIAL MET",H55)))</formula>
    </cfRule>
    <cfRule type="containsText" dxfId="2732" priority="606" operator="containsText" text="MET">
      <formula>NOT(ISERROR(SEARCH("MET",H55)))</formula>
    </cfRule>
  </conditionalFormatting>
  <conditionalFormatting sqref="G12">
    <cfRule type="containsText" dxfId="2731" priority="560" operator="containsText" text="N/A">
      <formula>NOT(ISERROR(SEARCH("N/A",G12)))</formula>
    </cfRule>
    <cfRule type="cellIs" dxfId="2730" priority="561" operator="equal">
      <formula>0.8</formula>
    </cfRule>
    <cfRule type="cellIs" dxfId="2729" priority="562" operator="greaterThan">
      <formula>0.8</formula>
    </cfRule>
    <cfRule type="cellIs" dxfId="2728" priority="563" operator="greaterThan">
      <formula>0.5</formula>
    </cfRule>
    <cfRule type="cellIs" dxfId="2727" priority="564" operator="equal">
      <formula>0.5</formula>
    </cfRule>
    <cfRule type="cellIs" dxfId="2726" priority="565" operator="lessThan">
      <formula>0.5</formula>
    </cfRule>
  </conditionalFormatting>
  <conditionalFormatting sqref="H12">
    <cfRule type="containsText" dxfId="2725" priority="553" operator="containsText" text="NOT MET">
      <formula>NOT(ISERROR(SEARCH("NOT MET",H12)))</formula>
    </cfRule>
    <cfRule type="containsText" dxfId="2724" priority="554" operator="containsText" text="PARTIAL MET">
      <formula>NOT(ISERROR(SEARCH("PARTIAL MET",H12)))</formula>
    </cfRule>
    <cfRule type="containsText" dxfId="2723" priority="555" operator="containsText" text="MET">
      <formula>NOT(ISERROR(SEARCH("MET",H12)))</formula>
    </cfRule>
    <cfRule type="containsText" dxfId="2722" priority="556" operator="containsText" text="NOT MET">
      <formula>NOT(ISERROR(SEARCH("NOT MET",H12)))</formula>
    </cfRule>
    <cfRule type="containsText" dxfId="2721" priority="557" operator="containsText" text="PARTIAL MET">
      <formula>NOT(ISERROR(SEARCH("PARTIAL MET",H12)))</formula>
    </cfRule>
    <cfRule type="containsText" dxfId="2720" priority="558" operator="containsText" text="MET">
      <formula>NOT(ISERROR(SEARCH("MET",H12)))</formula>
    </cfRule>
  </conditionalFormatting>
  <conditionalFormatting sqref="G16">
    <cfRule type="containsText" dxfId="2719" priority="547" operator="containsText" text="N/A">
      <formula>NOT(ISERROR(SEARCH("N/A",G16)))</formula>
    </cfRule>
    <cfRule type="cellIs" dxfId="2718" priority="548" operator="equal">
      <formula>0.8</formula>
    </cfRule>
    <cfRule type="cellIs" dxfId="2717" priority="549" operator="greaterThan">
      <formula>0.8</formula>
    </cfRule>
    <cfRule type="cellIs" dxfId="2716" priority="550" operator="greaterThan">
      <formula>0.5</formula>
    </cfRule>
    <cfRule type="cellIs" dxfId="2715" priority="551" operator="equal">
      <formula>0.5</formula>
    </cfRule>
    <cfRule type="cellIs" dxfId="2714" priority="552" operator="lessThan">
      <formula>0.5</formula>
    </cfRule>
  </conditionalFormatting>
  <conditionalFormatting sqref="H21">
    <cfRule type="containsText" dxfId="2713" priority="535" operator="containsText" text="N/A">
      <formula>NOT(ISERROR(SEARCH("N/A",H21)))</formula>
    </cfRule>
    <cfRule type="cellIs" dxfId="2712" priority="536" operator="equal">
      <formula>0.8</formula>
    </cfRule>
    <cfRule type="cellIs" dxfId="2711" priority="537" operator="greaterThan">
      <formula>0.8</formula>
    </cfRule>
    <cfRule type="cellIs" dxfId="2710" priority="538" operator="greaterThan">
      <formula>0.5</formula>
    </cfRule>
    <cfRule type="cellIs" dxfId="2709" priority="539" operator="equal">
      <formula>0.5</formula>
    </cfRule>
    <cfRule type="cellIs" dxfId="2708" priority="540" operator="lessThan">
      <formula>0.5</formula>
    </cfRule>
  </conditionalFormatting>
  <conditionalFormatting sqref="G28">
    <cfRule type="containsText" dxfId="2707" priority="529" operator="containsText" text="N/A">
      <formula>NOT(ISERROR(SEARCH("N/A",G28)))</formula>
    </cfRule>
    <cfRule type="cellIs" dxfId="2706" priority="530" operator="equal">
      <formula>0.8</formula>
    </cfRule>
    <cfRule type="cellIs" dxfId="2705" priority="531" operator="greaterThan">
      <formula>0.8</formula>
    </cfRule>
    <cfRule type="cellIs" dxfId="2704" priority="532" operator="greaterThan">
      <formula>0.5</formula>
    </cfRule>
    <cfRule type="cellIs" dxfId="2703" priority="533" operator="equal">
      <formula>0.5</formula>
    </cfRule>
    <cfRule type="cellIs" dxfId="2702" priority="534" operator="lessThan">
      <formula>0.5</formula>
    </cfRule>
  </conditionalFormatting>
  <conditionalFormatting sqref="G32">
    <cfRule type="containsText" dxfId="2701" priority="523" operator="containsText" text="N/A">
      <formula>NOT(ISERROR(SEARCH("N/A",G32)))</formula>
    </cfRule>
    <cfRule type="cellIs" dxfId="2700" priority="524" operator="equal">
      <formula>0.8</formula>
    </cfRule>
    <cfRule type="cellIs" dxfId="2699" priority="525" operator="greaterThan">
      <formula>0.8</formula>
    </cfRule>
    <cfRule type="cellIs" dxfId="2698" priority="526" operator="greaterThan">
      <formula>0.5</formula>
    </cfRule>
    <cfRule type="cellIs" dxfId="2697" priority="527" operator="equal">
      <formula>0.5</formula>
    </cfRule>
    <cfRule type="cellIs" dxfId="2696" priority="528" operator="lessThan">
      <formula>0.5</formula>
    </cfRule>
  </conditionalFormatting>
  <conditionalFormatting sqref="H40">
    <cfRule type="containsText" dxfId="2695" priority="516" operator="containsText" text="NOT MET">
      <formula>NOT(ISERROR(SEARCH("NOT MET",H40)))</formula>
    </cfRule>
    <cfRule type="containsText" dxfId="2694" priority="517" operator="containsText" text="PARTIAL MET">
      <formula>NOT(ISERROR(SEARCH("PARTIAL MET",H40)))</formula>
    </cfRule>
    <cfRule type="containsText" dxfId="2693" priority="518" operator="containsText" text="MET">
      <formula>NOT(ISERROR(SEARCH("MET",H40)))</formula>
    </cfRule>
    <cfRule type="containsText" dxfId="2692" priority="519" operator="containsText" text="NOT MET">
      <formula>NOT(ISERROR(SEARCH("NOT MET",H40)))</formula>
    </cfRule>
    <cfRule type="containsText" dxfId="2691" priority="520" operator="containsText" text="PARTIAL MET">
      <formula>NOT(ISERROR(SEARCH("PARTIAL MET",H40)))</formula>
    </cfRule>
    <cfRule type="containsText" dxfId="2690" priority="521" operator="containsText" text="MET">
      <formula>NOT(ISERROR(SEARCH("MET",H40)))</formula>
    </cfRule>
  </conditionalFormatting>
  <conditionalFormatting sqref="G36">
    <cfRule type="containsText" dxfId="2689" priority="510" operator="containsText" text="N/A">
      <formula>NOT(ISERROR(SEARCH("N/A",G36)))</formula>
    </cfRule>
    <cfRule type="cellIs" dxfId="2688" priority="511" operator="equal">
      <formula>0.8</formula>
    </cfRule>
    <cfRule type="cellIs" dxfId="2687" priority="512" operator="greaterThan">
      <formula>0.8</formula>
    </cfRule>
    <cfRule type="cellIs" dxfId="2686" priority="513" operator="greaterThan">
      <formula>0.5</formula>
    </cfRule>
    <cfRule type="cellIs" dxfId="2685" priority="514" operator="equal">
      <formula>0.5</formula>
    </cfRule>
    <cfRule type="cellIs" dxfId="2684" priority="515" operator="lessThan">
      <formula>0.5</formula>
    </cfRule>
  </conditionalFormatting>
  <conditionalFormatting sqref="G40">
    <cfRule type="containsText" dxfId="2683" priority="490" operator="containsText" text="N/A">
      <formula>NOT(ISERROR(SEARCH("N/A",G40)))</formula>
    </cfRule>
    <cfRule type="cellIs" dxfId="2682" priority="491" operator="equal">
      <formula>0.8</formula>
    </cfRule>
    <cfRule type="cellIs" dxfId="2681" priority="492" operator="greaterThan">
      <formula>0.8</formula>
    </cfRule>
    <cfRule type="cellIs" dxfId="2680" priority="493" operator="greaterThan">
      <formula>0.5</formula>
    </cfRule>
    <cfRule type="cellIs" dxfId="2679" priority="494" operator="equal">
      <formula>0.5</formula>
    </cfRule>
    <cfRule type="cellIs" dxfId="2678" priority="495" operator="lessThan">
      <formula>0.5</formula>
    </cfRule>
  </conditionalFormatting>
  <conditionalFormatting sqref="G21">
    <cfRule type="containsText" dxfId="2677" priority="484" operator="containsText" text="N/A">
      <formula>NOT(ISERROR(SEARCH("N/A",G21)))</formula>
    </cfRule>
    <cfRule type="cellIs" dxfId="2676" priority="485" operator="equal">
      <formula>0.8</formula>
    </cfRule>
    <cfRule type="cellIs" dxfId="2675" priority="486" operator="greaterThan">
      <formula>0.8</formula>
    </cfRule>
    <cfRule type="cellIs" dxfId="2674" priority="487" operator="greaterThan">
      <formula>0.5</formula>
    </cfRule>
    <cfRule type="cellIs" dxfId="2673" priority="488" operator="equal">
      <formula>0.5</formula>
    </cfRule>
    <cfRule type="cellIs" dxfId="2672" priority="489" operator="lessThan">
      <formula>0.5</formula>
    </cfRule>
  </conditionalFormatting>
  <conditionalFormatting sqref="G59">
    <cfRule type="containsText" dxfId="2671" priority="465" operator="containsText" text="N/A">
      <formula>NOT(ISERROR(SEARCH("N/A",G59)))</formula>
    </cfRule>
    <cfRule type="cellIs" dxfId="2670" priority="466" operator="equal">
      <formula>0.8</formula>
    </cfRule>
    <cfRule type="cellIs" dxfId="2669" priority="467" operator="greaterThan">
      <formula>0.8</formula>
    </cfRule>
    <cfRule type="cellIs" dxfId="2668" priority="468" operator="greaterThan">
      <formula>0.5</formula>
    </cfRule>
    <cfRule type="cellIs" dxfId="2667" priority="469" operator="equal">
      <formula>0.5</formula>
    </cfRule>
    <cfRule type="cellIs" dxfId="2666" priority="470" operator="lessThan">
      <formula>0.5</formula>
    </cfRule>
  </conditionalFormatting>
  <conditionalFormatting sqref="H59">
    <cfRule type="containsText" dxfId="2665" priority="458" operator="containsText" text="NOT MET">
      <formula>NOT(ISERROR(SEARCH("NOT MET",H59)))</formula>
    </cfRule>
    <cfRule type="containsText" dxfId="2664" priority="459" operator="containsText" text="PARTIAL MET">
      <formula>NOT(ISERROR(SEARCH("PARTIAL MET",H59)))</formula>
    </cfRule>
    <cfRule type="containsText" dxfId="2663" priority="460" operator="containsText" text="MET">
      <formula>NOT(ISERROR(SEARCH("MET",H59)))</formula>
    </cfRule>
    <cfRule type="containsText" dxfId="2662" priority="461" operator="containsText" text="NOT MET">
      <formula>NOT(ISERROR(SEARCH("NOT MET",H59)))</formula>
    </cfRule>
    <cfRule type="containsText" dxfId="2661" priority="462" operator="containsText" text="PARTIAL MET">
      <formula>NOT(ISERROR(SEARCH("PARTIAL MET",H59)))</formula>
    </cfRule>
    <cfRule type="containsText" dxfId="2660" priority="463" operator="containsText" text="MET">
      <formula>NOT(ISERROR(SEARCH("MET",H59)))</formula>
    </cfRule>
  </conditionalFormatting>
  <conditionalFormatting sqref="G65">
    <cfRule type="containsText" dxfId="2659" priority="436" operator="containsText" text="N/A">
      <formula>NOT(ISERROR(SEARCH("N/A",G65)))</formula>
    </cfRule>
    <cfRule type="cellIs" dxfId="2658" priority="437" operator="equal">
      <formula>0.8</formula>
    </cfRule>
    <cfRule type="cellIs" dxfId="2657" priority="438" operator="greaterThan">
      <formula>0.8</formula>
    </cfRule>
    <cfRule type="cellIs" dxfId="2656" priority="439" operator="greaterThan">
      <formula>0.5</formula>
    </cfRule>
    <cfRule type="cellIs" dxfId="2655" priority="440" operator="equal">
      <formula>0.5</formula>
    </cfRule>
    <cfRule type="cellIs" dxfId="2654" priority="441" operator="lessThan">
      <formula>0.5</formula>
    </cfRule>
  </conditionalFormatting>
  <conditionalFormatting sqref="H65">
    <cfRule type="containsText" dxfId="2653" priority="429" operator="containsText" text="NOT MET">
      <formula>NOT(ISERROR(SEARCH("NOT MET",H65)))</formula>
    </cfRule>
    <cfRule type="containsText" dxfId="2652" priority="430" operator="containsText" text="PARTIAL MET">
      <formula>NOT(ISERROR(SEARCH("PARTIAL MET",H65)))</formula>
    </cfRule>
    <cfRule type="containsText" dxfId="2651" priority="431" operator="containsText" text="MET">
      <formula>NOT(ISERROR(SEARCH("MET",H65)))</formula>
    </cfRule>
    <cfRule type="containsText" dxfId="2650" priority="432" operator="containsText" text="NOT MET">
      <formula>NOT(ISERROR(SEARCH("NOT MET",H65)))</formula>
    </cfRule>
    <cfRule type="containsText" dxfId="2649" priority="433" operator="containsText" text="PARTIAL MET">
      <formula>NOT(ISERROR(SEARCH("PARTIAL MET",H65)))</formula>
    </cfRule>
    <cfRule type="containsText" dxfId="2648" priority="434" operator="containsText" text="MET">
      <formula>NOT(ISERROR(SEARCH("MET",H65)))</formula>
    </cfRule>
  </conditionalFormatting>
  <conditionalFormatting sqref="G69">
    <cfRule type="containsText" dxfId="2647" priority="407" operator="containsText" text="N/A">
      <formula>NOT(ISERROR(SEARCH("N/A",G69)))</formula>
    </cfRule>
    <cfRule type="cellIs" dxfId="2646" priority="408" operator="equal">
      <formula>0.8</formula>
    </cfRule>
    <cfRule type="cellIs" dxfId="2645" priority="409" operator="greaterThan">
      <formula>0.8</formula>
    </cfRule>
    <cfRule type="cellIs" dxfId="2644" priority="410" operator="greaterThan">
      <formula>0.5</formula>
    </cfRule>
    <cfRule type="cellIs" dxfId="2643" priority="411" operator="equal">
      <formula>0.5</formula>
    </cfRule>
    <cfRule type="cellIs" dxfId="2642" priority="412" operator="lessThan">
      <formula>0.5</formula>
    </cfRule>
  </conditionalFormatting>
  <conditionalFormatting sqref="H69">
    <cfRule type="containsText" dxfId="2641" priority="400" operator="containsText" text="NOT MET">
      <formula>NOT(ISERROR(SEARCH("NOT MET",H69)))</formula>
    </cfRule>
    <cfRule type="containsText" dxfId="2640" priority="401" operator="containsText" text="PARTIAL MET">
      <formula>NOT(ISERROR(SEARCH("PARTIAL MET",H69)))</formula>
    </cfRule>
    <cfRule type="containsText" dxfId="2639" priority="402" operator="containsText" text="MET">
      <formula>NOT(ISERROR(SEARCH("MET",H69)))</formula>
    </cfRule>
    <cfRule type="containsText" dxfId="2638" priority="403" operator="containsText" text="NOT MET">
      <formula>NOT(ISERROR(SEARCH("NOT MET",H69)))</formula>
    </cfRule>
    <cfRule type="containsText" dxfId="2637" priority="404" operator="containsText" text="PARTIAL MET">
      <formula>NOT(ISERROR(SEARCH("PARTIAL MET",H69)))</formula>
    </cfRule>
    <cfRule type="containsText" dxfId="2636" priority="405" operator="containsText" text="MET">
      <formula>NOT(ISERROR(SEARCH("MET",H69)))</formula>
    </cfRule>
  </conditionalFormatting>
  <conditionalFormatting sqref="G74">
    <cfRule type="containsText" dxfId="2635" priority="378" operator="containsText" text="N/A">
      <formula>NOT(ISERROR(SEARCH("N/A",G74)))</formula>
    </cfRule>
    <cfRule type="cellIs" dxfId="2634" priority="379" operator="equal">
      <formula>0.8</formula>
    </cfRule>
    <cfRule type="cellIs" dxfId="2633" priority="380" operator="greaterThan">
      <formula>0.8</formula>
    </cfRule>
    <cfRule type="cellIs" dxfId="2632" priority="381" operator="greaterThan">
      <formula>0.5</formula>
    </cfRule>
    <cfRule type="cellIs" dxfId="2631" priority="382" operator="equal">
      <formula>0.5</formula>
    </cfRule>
    <cfRule type="cellIs" dxfId="2630" priority="383" operator="lessThan">
      <formula>0.5</formula>
    </cfRule>
  </conditionalFormatting>
  <conditionalFormatting sqref="H74">
    <cfRule type="containsText" dxfId="2629" priority="371" operator="containsText" text="NOT MET">
      <formula>NOT(ISERROR(SEARCH("NOT MET",H74)))</formula>
    </cfRule>
    <cfRule type="containsText" dxfId="2628" priority="372" operator="containsText" text="PARTIAL MET">
      <formula>NOT(ISERROR(SEARCH("PARTIAL MET",H74)))</formula>
    </cfRule>
    <cfRule type="containsText" dxfId="2627" priority="373" operator="containsText" text="MET">
      <formula>NOT(ISERROR(SEARCH("MET",H74)))</formula>
    </cfRule>
    <cfRule type="containsText" dxfId="2626" priority="374" operator="containsText" text="NOT MET">
      <formula>NOT(ISERROR(SEARCH("NOT MET",H74)))</formula>
    </cfRule>
    <cfRule type="containsText" dxfId="2625" priority="375" operator="containsText" text="PARTIAL MET">
      <formula>NOT(ISERROR(SEARCH("PARTIAL MET",H74)))</formula>
    </cfRule>
    <cfRule type="containsText" dxfId="2624" priority="376" operator="containsText" text="MET">
      <formula>NOT(ISERROR(SEARCH("MET",H74)))</formula>
    </cfRule>
  </conditionalFormatting>
  <conditionalFormatting sqref="G78">
    <cfRule type="containsText" dxfId="2623" priority="349" operator="containsText" text="N/A">
      <formula>NOT(ISERROR(SEARCH("N/A",G78)))</formula>
    </cfRule>
    <cfRule type="cellIs" dxfId="2622" priority="350" operator="equal">
      <formula>0.8</formula>
    </cfRule>
    <cfRule type="cellIs" dxfId="2621" priority="351" operator="greaterThan">
      <formula>0.8</formula>
    </cfRule>
    <cfRule type="cellIs" dxfId="2620" priority="352" operator="greaterThan">
      <formula>0.5</formula>
    </cfRule>
    <cfRule type="cellIs" dxfId="2619" priority="353" operator="equal">
      <formula>0.5</formula>
    </cfRule>
    <cfRule type="cellIs" dxfId="2618" priority="354" operator="lessThan">
      <formula>0.5</formula>
    </cfRule>
  </conditionalFormatting>
  <conditionalFormatting sqref="H78">
    <cfRule type="containsText" dxfId="2617" priority="342" operator="containsText" text="NOT MET">
      <formula>NOT(ISERROR(SEARCH("NOT MET",H78)))</formula>
    </cfRule>
    <cfRule type="containsText" dxfId="2616" priority="343" operator="containsText" text="PARTIAL MET">
      <formula>NOT(ISERROR(SEARCH("PARTIAL MET",H78)))</formula>
    </cfRule>
    <cfRule type="containsText" dxfId="2615" priority="344" operator="containsText" text="MET">
      <formula>NOT(ISERROR(SEARCH("MET",H78)))</formula>
    </cfRule>
    <cfRule type="containsText" dxfId="2614" priority="345" operator="containsText" text="NOT MET">
      <formula>NOT(ISERROR(SEARCH("NOT MET",H78)))</formula>
    </cfRule>
    <cfRule type="containsText" dxfId="2613" priority="346" operator="containsText" text="PARTIAL MET">
      <formula>NOT(ISERROR(SEARCH("PARTIAL MET",H78)))</formula>
    </cfRule>
    <cfRule type="containsText" dxfId="2612" priority="347" operator="containsText" text="MET">
      <formula>NOT(ISERROR(SEARCH("MET",H78)))</formula>
    </cfRule>
  </conditionalFormatting>
  <conditionalFormatting sqref="G83">
    <cfRule type="containsText" dxfId="2611" priority="320" operator="containsText" text="N/A">
      <formula>NOT(ISERROR(SEARCH("N/A",G83)))</formula>
    </cfRule>
    <cfRule type="cellIs" dxfId="2610" priority="321" operator="equal">
      <formula>0.8</formula>
    </cfRule>
    <cfRule type="cellIs" dxfId="2609" priority="322" operator="greaterThan">
      <formula>0.8</formula>
    </cfRule>
    <cfRule type="cellIs" dxfId="2608" priority="323" operator="greaterThan">
      <formula>0.5</formula>
    </cfRule>
    <cfRule type="cellIs" dxfId="2607" priority="324" operator="equal">
      <formula>0.5</formula>
    </cfRule>
    <cfRule type="cellIs" dxfId="2606" priority="325" operator="lessThan">
      <formula>0.5</formula>
    </cfRule>
  </conditionalFormatting>
  <conditionalFormatting sqref="H16">
    <cfRule type="containsText" dxfId="2605" priority="306" operator="containsText" text="NOT MET">
      <formula>NOT(ISERROR(SEARCH("NOT MET",H16)))</formula>
    </cfRule>
    <cfRule type="containsText" dxfId="2604" priority="307" operator="containsText" text="PARTIAL MET">
      <formula>NOT(ISERROR(SEARCH("PARTIAL MET",H16)))</formula>
    </cfRule>
    <cfRule type="containsText" dxfId="2603" priority="308" operator="containsText" text="MET">
      <formula>NOT(ISERROR(SEARCH("MET",H16)))</formula>
    </cfRule>
    <cfRule type="containsText" dxfId="2602" priority="309" operator="containsText" text="NOT MET">
      <formula>NOT(ISERROR(SEARCH("NOT MET",H16)))</formula>
    </cfRule>
    <cfRule type="containsText" dxfId="2601" priority="310" operator="containsText" text="PARTIAL MET">
      <formula>NOT(ISERROR(SEARCH("PARTIAL MET",H16)))</formula>
    </cfRule>
    <cfRule type="containsText" dxfId="2600" priority="311" operator="containsText" text="MET">
      <formula>NOT(ISERROR(SEARCH("MET",H16)))</formula>
    </cfRule>
  </conditionalFormatting>
  <conditionalFormatting sqref="G46">
    <cfRule type="containsText" dxfId="2599" priority="300" operator="containsText" text="N/A">
      <formula>NOT(ISERROR(SEARCH("N/A",G46)))</formula>
    </cfRule>
    <cfRule type="cellIs" dxfId="2598" priority="301" operator="equal">
      <formula>0.8</formula>
    </cfRule>
    <cfRule type="cellIs" dxfId="2597" priority="302" operator="greaterThan">
      <formula>0.8</formula>
    </cfRule>
    <cfRule type="cellIs" dxfId="2596" priority="303" operator="greaterThan">
      <formula>0.5</formula>
    </cfRule>
    <cfRule type="cellIs" dxfId="2595" priority="304" operator="equal">
      <formula>0.5</formula>
    </cfRule>
    <cfRule type="cellIs" dxfId="2594" priority="305" operator="lessThan">
      <formula>0.5</formula>
    </cfRule>
  </conditionalFormatting>
  <conditionalFormatting sqref="H28">
    <cfRule type="containsText" dxfId="2593" priority="251" operator="containsText" text="NOT MET">
      <formula>NOT(ISERROR(SEARCH("NOT MET",H28)))</formula>
    </cfRule>
    <cfRule type="containsText" dxfId="2592" priority="252" operator="containsText" text="PARTIAL MET">
      <formula>NOT(ISERROR(SEARCH("PARTIAL MET",H28)))</formula>
    </cfRule>
    <cfRule type="containsText" dxfId="2591" priority="253" operator="containsText" text="MET">
      <formula>NOT(ISERROR(SEARCH("MET",H28)))</formula>
    </cfRule>
    <cfRule type="containsText" dxfId="2590" priority="254" operator="containsText" text="NOT MET">
      <formula>NOT(ISERROR(SEARCH("NOT MET",H28)))</formula>
    </cfRule>
    <cfRule type="containsText" dxfId="2589" priority="255" operator="containsText" text="PARTIAL MET">
      <formula>NOT(ISERROR(SEARCH("PARTIAL MET",H28)))</formula>
    </cfRule>
    <cfRule type="containsText" dxfId="2588" priority="256" operator="containsText" text="MET">
      <formula>NOT(ISERROR(SEARCH("MET",H28)))</formula>
    </cfRule>
  </conditionalFormatting>
  <conditionalFormatting sqref="H32">
    <cfRule type="containsText" dxfId="2587" priority="244" operator="containsText" text="NOT MET">
      <formula>NOT(ISERROR(SEARCH("NOT MET",H32)))</formula>
    </cfRule>
    <cfRule type="containsText" dxfId="2586" priority="245" operator="containsText" text="PARTIAL MET">
      <formula>NOT(ISERROR(SEARCH("PARTIAL MET",H32)))</formula>
    </cfRule>
    <cfRule type="containsText" dxfId="2585" priority="246" operator="containsText" text="MET">
      <formula>NOT(ISERROR(SEARCH("MET",H32)))</formula>
    </cfRule>
    <cfRule type="containsText" dxfId="2584" priority="247" operator="containsText" text="NOT MET">
      <formula>NOT(ISERROR(SEARCH("NOT MET",H32)))</formula>
    </cfRule>
    <cfRule type="containsText" dxfId="2583" priority="248" operator="containsText" text="PARTIAL MET">
      <formula>NOT(ISERROR(SEARCH("PARTIAL MET",H32)))</formula>
    </cfRule>
    <cfRule type="containsText" dxfId="2582" priority="249" operator="containsText" text="MET">
      <formula>NOT(ISERROR(SEARCH("MET",H32)))</formula>
    </cfRule>
  </conditionalFormatting>
  <conditionalFormatting sqref="H46">
    <cfRule type="containsText" dxfId="2581" priority="237" operator="containsText" text="NOT MET">
      <formula>NOT(ISERROR(SEARCH("NOT MET",H46)))</formula>
    </cfRule>
    <cfRule type="containsText" dxfId="2580" priority="238" operator="containsText" text="PARTIAL MET">
      <formula>NOT(ISERROR(SEARCH("PARTIAL MET",H46)))</formula>
    </cfRule>
    <cfRule type="containsText" dxfId="2579" priority="239" operator="containsText" text="MET">
      <formula>NOT(ISERROR(SEARCH("MET",H46)))</formula>
    </cfRule>
    <cfRule type="containsText" dxfId="2578" priority="240" operator="containsText" text="NOT MET">
      <formula>NOT(ISERROR(SEARCH("NOT MET",H46)))</formula>
    </cfRule>
    <cfRule type="containsText" dxfId="2577" priority="241" operator="containsText" text="PARTIAL MET">
      <formula>NOT(ISERROR(SEARCH("PARTIAL MET",H46)))</formula>
    </cfRule>
    <cfRule type="containsText" dxfId="2576" priority="242" operator="containsText" text="MET">
      <formula>NOT(ISERROR(SEARCH("MET",H46)))</formula>
    </cfRule>
  </conditionalFormatting>
  <conditionalFormatting sqref="D13:D15">
    <cfRule type="colorScale" priority="223">
      <colorScale>
        <cfvo type="num" val="0"/>
        <cfvo type="num" val="1"/>
        <cfvo type="num" val="2"/>
        <color rgb="FFFF0000"/>
        <color rgb="FFFFFF00"/>
        <color rgb="FF057D19"/>
      </colorScale>
    </cfRule>
    <cfRule type="cellIs" dxfId="2575" priority="224" operator="equal">
      <formula>1</formula>
    </cfRule>
    <cfRule type="cellIs" dxfId="2574" priority="225" operator="equal">
      <formula>2</formula>
    </cfRule>
    <cfRule type="cellIs" dxfId="2573" priority="226" operator="equal">
      <formula>3</formula>
    </cfRule>
    <cfRule type="cellIs" dxfId="2572" priority="227" operator="equal">
      <formula>2</formula>
    </cfRule>
    <cfRule type="cellIs" dxfId="2571" priority="228" operator="equal">
      <formula>1</formula>
    </cfRule>
    <cfRule type="cellIs" dxfId="2570" priority="229" operator="equal">
      <formula>0</formula>
    </cfRule>
    <cfRule type="cellIs" dxfId="2569" priority="230" operator="equal">
      <formula>1</formula>
    </cfRule>
    <cfRule type="cellIs" dxfId="2568" priority="231" operator="equal">
      <formula>2</formula>
    </cfRule>
    <cfRule type="cellIs" dxfId="2567" priority="232" operator="equal">
      <formula>3</formula>
    </cfRule>
  </conditionalFormatting>
  <conditionalFormatting sqref="D13:D15">
    <cfRule type="colorScale" priority="233">
      <colorScale>
        <cfvo type="num" val="0"/>
        <cfvo type="percentile" val="50"/>
        <cfvo type="max"/>
        <color rgb="FFF8696B"/>
        <color rgb="FFFFEB84"/>
        <color rgb="FF63BE7B"/>
      </colorScale>
    </cfRule>
    <cfRule type="colorScale" priority="234">
      <colorScale>
        <cfvo type="percent" val="&quot;*&quot;"/>
        <cfvo type="percentile" val="50"/>
        <cfvo type="max"/>
        <color theme="6"/>
        <color rgb="FFFFEB84"/>
        <color rgb="FF63BE7B"/>
      </colorScale>
    </cfRule>
    <cfRule type="colorScale" priority="235">
      <colorScale>
        <cfvo type="num" val="0"/>
        <cfvo type="num" val="1"/>
        <cfvo type="num" val="2"/>
        <color theme="2" tint="-0.749992370372631"/>
        <color theme="3"/>
        <color theme="7"/>
      </colorScale>
    </cfRule>
    <cfRule type="expression" dxfId="2566" priority="236">
      <formula>3</formula>
    </cfRule>
  </conditionalFormatting>
  <conditionalFormatting sqref="D17:D20">
    <cfRule type="colorScale" priority="209">
      <colorScale>
        <cfvo type="num" val="0"/>
        <cfvo type="num" val="1"/>
        <cfvo type="num" val="2"/>
        <color rgb="FFFF0000"/>
        <color rgb="FFFFFF00"/>
        <color rgb="FF057D19"/>
      </colorScale>
    </cfRule>
    <cfRule type="cellIs" dxfId="2565" priority="210" operator="equal">
      <formula>1</formula>
    </cfRule>
    <cfRule type="cellIs" dxfId="2564" priority="211" operator="equal">
      <formula>2</formula>
    </cfRule>
    <cfRule type="cellIs" dxfId="2563" priority="212" operator="equal">
      <formula>3</formula>
    </cfRule>
    <cfRule type="cellIs" dxfId="2562" priority="213" operator="equal">
      <formula>2</formula>
    </cfRule>
    <cfRule type="cellIs" dxfId="2561" priority="214" operator="equal">
      <formula>1</formula>
    </cfRule>
    <cfRule type="cellIs" dxfId="2560" priority="215" operator="equal">
      <formula>0</formula>
    </cfRule>
    <cfRule type="cellIs" dxfId="2559" priority="216" operator="equal">
      <formula>1</formula>
    </cfRule>
    <cfRule type="cellIs" dxfId="2558" priority="217" operator="equal">
      <formula>2</formula>
    </cfRule>
    <cfRule type="cellIs" dxfId="2557" priority="218" operator="equal">
      <formula>3</formula>
    </cfRule>
  </conditionalFormatting>
  <conditionalFormatting sqref="D17:D20">
    <cfRule type="colorScale" priority="219">
      <colorScale>
        <cfvo type="num" val="0"/>
        <cfvo type="percentile" val="50"/>
        <cfvo type="max"/>
        <color rgb="FFF8696B"/>
        <color rgb="FFFFEB84"/>
        <color rgb="FF63BE7B"/>
      </colorScale>
    </cfRule>
    <cfRule type="colorScale" priority="220">
      <colorScale>
        <cfvo type="percent" val="&quot;*&quot;"/>
        <cfvo type="percentile" val="50"/>
        <cfvo type="max"/>
        <color theme="6"/>
        <color rgb="FFFFEB84"/>
        <color rgb="FF63BE7B"/>
      </colorScale>
    </cfRule>
    <cfRule type="colorScale" priority="221">
      <colorScale>
        <cfvo type="num" val="0"/>
        <cfvo type="num" val="1"/>
        <cfvo type="num" val="2"/>
        <color theme="2" tint="-0.749992370372631"/>
        <color theme="3"/>
        <color theme="7"/>
      </colorScale>
    </cfRule>
    <cfRule type="expression" dxfId="2556" priority="222">
      <formula>3</formula>
    </cfRule>
  </conditionalFormatting>
  <conditionalFormatting sqref="D22:D27">
    <cfRule type="colorScale" priority="195">
      <colorScale>
        <cfvo type="num" val="0"/>
        <cfvo type="num" val="1"/>
        <cfvo type="num" val="2"/>
        <color rgb="FFFF0000"/>
        <color rgb="FFFFFF00"/>
        <color rgb="FF057D19"/>
      </colorScale>
    </cfRule>
    <cfRule type="cellIs" dxfId="2555" priority="196" operator="equal">
      <formula>1</formula>
    </cfRule>
    <cfRule type="cellIs" dxfId="2554" priority="197" operator="equal">
      <formula>2</formula>
    </cfRule>
    <cfRule type="cellIs" dxfId="2553" priority="198" operator="equal">
      <formula>3</formula>
    </cfRule>
    <cfRule type="cellIs" dxfId="2552" priority="199" operator="equal">
      <formula>2</formula>
    </cfRule>
    <cfRule type="cellIs" dxfId="2551" priority="200" operator="equal">
      <formula>1</formula>
    </cfRule>
    <cfRule type="cellIs" dxfId="2550" priority="201" operator="equal">
      <formula>0</formula>
    </cfRule>
    <cfRule type="cellIs" dxfId="2549" priority="202" operator="equal">
      <formula>1</formula>
    </cfRule>
    <cfRule type="cellIs" dxfId="2548" priority="203" operator="equal">
      <formula>2</formula>
    </cfRule>
    <cfRule type="cellIs" dxfId="2547" priority="204" operator="equal">
      <formula>3</formula>
    </cfRule>
  </conditionalFormatting>
  <conditionalFormatting sqref="D22:D27">
    <cfRule type="colorScale" priority="205">
      <colorScale>
        <cfvo type="num" val="0"/>
        <cfvo type="percentile" val="50"/>
        <cfvo type="max"/>
        <color rgb="FFF8696B"/>
        <color rgb="FFFFEB84"/>
        <color rgb="FF63BE7B"/>
      </colorScale>
    </cfRule>
    <cfRule type="colorScale" priority="206">
      <colorScale>
        <cfvo type="percent" val="&quot;*&quot;"/>
        <cfvo type="percentile" val="50"/>
        <cfvo type="max"/>
        <color theme="6"/>
        <color rgb="FFFFEB84"/>
        <color rgb="FF63BE7B"/>
      </colorScale>
    </cfRule>
    <cfRule type="colorScale" priority="207">
      <colorScale>
        <cfvo type="num" val="0"/>
        <cfvo type="num" val="1"/>
        <cfvo type="num" val="2"/>
        <color theme="2" tint="-0.749992370372631"/>
        <color theme="3"/>
        <color theme="7"/>
      </colorScale>
    </cfRule>
    <cfRule type="expression" dxfId="2546" priority="208">
      <formula>3</formula>
    </cfRule>
  </conditionalFormatting>
  <conditionalFormatting sqref="D29:D31">
    <cfRule type="colorScale" priority="181">
      <colorScale>
        <cfvo type="num" val="0"/>
        <cfvo type="num" val="1"/>
        <cfvo type="num" val="2"/>
        <color rgb="FFFF0000"/>
        <color rgb="FFFFFF00"/>
        <color rgb="FF057D19"/>
      </colorScale>
    </cfRule>
    <cfRule type="cellIs" dxfId="2545" priority="182" operator="equal">
      <formula>1</formula>
    </cfRule>
    <cfRule type="cellIs" dxfId="2544" priority="183" operator="equal">
      <formula>2</formula>
    </cfRule>
    <cfRule type="cellIs" dxfId="2543" priority="184" operator="equal">
      <formula>3</formula>
    </cfRule>
    <cfRule type="cellIs" dxfId="2542" priority="185" operator="equal">
      <formula>2</formula>
    </cfRule>
    <cfRule type="cellIs" dxfId="2541" priority="186" operator="equal">
      <formula>1</formula>
    </cfRule>
    <cfRule type="cellIs" dxfId="2540" priority="187" operator="equal">
      <formula>0</formula>
    </cfRule>
    <cfRule type="cellIs" dxfId="2539" priority="188" operator="equal">
      <formula>1</formula>
    </cfRule>
    <cfRule type="cellIs" dxfId="2538" priority="189" operator="equal">
      <formula>2</formula>
    </cfRule>
    <cfRule type="cellIs" dxfId="2537" priority="190" operator="equal">
      <formula>3</formula>
    </cfRule>
  </conditionalFormatting>
  <conditionalFormatting sqref="D29:D31">
    <cfRule type="colorScale" priority="191">
      <colorScale>
        <cfvo type="num" val="0"/>
        <cfvo type="percentile" val="50"/>
        <cfvo type="max"/>
        <color rgb="FFF8696B"/>
        <color rgb="FFFFEB84"/>
        <color rgb="FF63BE7B"/>
      </colorScale>
    </cfRule>
    <cfRule type="colorScale" priority="192">
      <colorScale>
        <cfvo type="percent" val="&quot;*&quot;"/>
        <cfvo type="percentile" val="50"/>
        <cfvo type="max"/>
        <color theme="6"/>
        <color rgb="FFFFEB84"/>
        <color rgb="FF63BE7B"/>
      </colorScale>
    </cfRule>
    <cfRule type="colorScale" priority="193">
      <colorScale>
        <cfvo type="num" val="0"/>
        <cfvo type="num" val="1"/>
        <cfvo type="num" val="2"/>
        <color theme="2" tint="-0.749992370372631"/>
        <color theme="3"/>
        <color theme="7"/>
      </colorScale>
    </cfRule>
    <cfRule type="expression" dxfId="2536" priority="194">
      <formula>3</formula>
    </cfRule>
  </conditionalFormatting>
  <conditionalFormatting sqref="D33:D35">
    <cfRule type="colorScale" priority="167">
      <colorScale>
        <cfvo type="num" val="0"/>
        <cfvo type="num" val="1"/>
        <cfvo type="num" val="2"/>
        <color rgb="FFFF0000"/>
        <color rgb="FFFFFF00"/>
        <color rgb="FF057D19"/>
      </colorScale>
    </cfRule>
    <cfRule type="cellIs" dxfId="2535" priority="168" operator="equal">
      <formula>1</formula>
    </cfRule>
    <cfRule type="cellIs" dxfId="2534" priority="169" operator="equal">
      <formula>2</formula>
    </cfRule>
    <cfRule type="cellIs" dxfId="2533" priority="170" operator="equal">
      <formula>3</formula>
    </cfRule>
    <cfRule type="cellIs" dxfId="2532" priority="171" operator="equal">
      <formula>2</formula>
    </cfRule>
    <cfRule type="cellIs" dxfId="2531" priority="172" operator="equal">
      <formula>1</formula>
    </cfRule>
    <cfRule type="cellIs" dxfId="2530" priority="173" operator="equal">
      <formula>0</formula>
    </cfRule>
    <cfRule type="cellIs" dxfId="2529" priority="174" operator="equal">
      <formula>1</formula>
    </cfRule>
    <cfRule type="cellIs" dxfId="2528" priority="175" operator="equal">
      <formula>2</formula>
    </cfRule>
    <cfRule type="cellIs" dxfId="2527" priority="176" operator="equal">
      <formula>3</formula>
    </cfRule>
  </conditionalFormatting>
  <conditionalFormatting sqref="D33:D35">
    <cfRule type="colorScale" priority="177">
      <colorScale>
        <cfvo type="num" val="0"/>
        <cfvo type="percentile" val="50"/>
        <cfvo type="max"/>
        <color rgb="FFF8696B"/>
        <color rgb="FFFFEB84"/>
        <color rgb="FF63BE7B"/>
      </colorScale>
    </cfRule>
    <cfRule type="colorScale" priority="178">
      <colorScale>
        <cfvo type="percent" val="&quot;*&quot;"/>
        <cfvo type="percentile" val="50"/>
        <cfvo type="max"/>
        <color theme="6"/>
        <color rgb="FFFFEB84"/>
        <color rgb="FF63BE7B"/>
      </colorScale>
    </cfRule>
    <cfRule type="colorScale" priority="179">
      <colorScale>
        <cfvo type="num" val="0"/>
        <cfvo type="num" val="1"/>
        <cfvo type="num" val="2"/>
        <color theme="2" tint="-0.749992370372631"/>
        <color theme="3"/>
        <color theme="7"/>
      </colorScale>
    </cfRule>
    <cfRule type="expression" dxfId="2526" priority="180">
      <formula>3</formula>
    </cfRule>
  </conditionalFormatting>
  <conditionalFormatting sqref="D37:D39">
    <cfRule type="colorScale" priority="153">
      <colorScale>
        <cfvo type="num" val="0"/>
        <cfvo type="num" val="1"/>
        <cfvo type="num" val="2"/>
        <color rgb="FFFF0000"/>
        <color rgb="FFFFFF00"/>
        <color rgb="FF057D19"/>
      </colorScale>
    </cfRule>
    <cfRule type="cellIs" dxfId="2525" priority="154" operator="equal">
      <formula>1</formula>
    </cfRule>
    <cfRule type="cellIs" dxfId="2524" priority="155" operator="equal">
      <formula>2</formula>
    </cfRule>
    <cfRule type="cellIs" dxfId="2523" priority="156" operator="equal">
      <formula>3</formula>
    </cfRule>
    <cfRule type="cellIs" dxfId="2522" priority="157" operator="equal">
      <formula>2</formula>
    </cfRule>
    <cfRule type="cellIs" dxfId="2521" priority="158" operator="equal">
      <formula>1</formula>
    </cfRule>
    <cfRule type="cellIs" dxfId="2520" priority="159" operator="equal">
      <formula>0</formula>
    </cfRule>
    <cfRule type="cellIs" dxfId="2519" priority="160" operator="equal">
      <formula>1</formula>
    </cfRule>
    <cfRule type="cellIs" dxfId="2518" priority="161" operator="equal">
      <formula>2</formula>
    </cfRule>
    <cfRule type="cellIs" dxfId="2517" priority="162" operator="equal">
      <formula>3</formula>
    </cfRule>
  </conditionalFormatting>
  <conditionalFormatting sqref="D37:D39">
    <cfRule type="colorScale" priority="163">
      <colorScale>
        <cfvo type="num" val="0"/>
        <cfvo type="percentile" val="50"/>
        <cfvo type="max"/>
        <color rgb="FFF8696B"/>
        <color rgb="FFFFEB84"/>
        <color rgb="FF63BE7B"/>
      </colorScale>
    </cfRule>
    <cfRule type="colorScale" priority="164">
      <colorScale>
        <cfvo type="percent" val="&quot;*&quot;"/>
        <cfvo type="percentile" val="50"/>
        <cfvo type="max"/>
        <color theme="6"/>
        <color rgb="FFFFEB84"/>
        <color rgb="FF63BE7B"/>
      </colorScale>
    </cfRule>
    <cfRule type="colorScale" priority="165">
      <colorScale>
        <cfvo type="num" val="0"/>
        <cfvo type="num" val="1"/>
        <cfvo type="num" val="2"/>
        <color theme="2" tint="-0.749992370372631"/>
        <color theme="3"/>
        <color theme="7"/>
      </colorScale>
    </cfRule>
    <cfRule type="expression" dxfId="2516" priority="166">
      <formula>3</formula>
    </cfRule>
  </conditionalFormatting>
  <conditionalFormatting sqref="D41:D45">
    <cfRule type="colorScale" priority="139">
      <colorScale>
        <cfvo type="num" val="0"/>
        <cfvo type="num" val="1"/>
        <cfvo type="num" val="2"/>
        <color rgb="FFFF0000"/>
        <color rgb="FFFFFF00"/>
        <color rgb="FF057D19"/>
      </colorScale>
    </cfRule>
    <cfRule type="cellIs" dxfId="2515" priority="140" operator="equal">
      <formula>1</formula>
    </cfRule>
    <cfRule type="cellIs" dxfId="2514" priority="141" operator="equal">
      <formula>2</formula>
    </cfRule>
    <cfRule type="cellIs" dxfId="2513" priority="142" operator="equal">
      <formula>3</formula>
    </cfRule>
    <cfRule type="cellIs" dxfId="2512" priority="143" operator="equal">
      <formula>2</formula>
    </cfRule>
    <cfRule type="cellIs" dxfId="2511" priority="144" operator="equal">
      <formula>1</formula>
    </cfRule>
    <cfRule type="cellIs" dxfId="2510" priority="145" operator="equal">
      <formula>0</formula>
    </cfRule>
    <cfRule type="cellIs" dxfId="2509" priority="146" operator="equal">
      <formula>1</formula>
    </cfRule>
    <cfRule type="cellIs" dxfId="2508" priority="147" operator="equal">
      <formula>2</formula>
    </cfRule>
    <cfRule type="cellIs" dxfId="2507" priority="148" operator="equal">
      <formula>3</formula>
    </cfRule>
  </conditionalFormatting>
  <conditionalFormatting sqref="D41:D45">
    <cfRule type="colorScale" priority="149">
      <colorScale>
        <cfvo type="num" val="0"/>
        <cfvo type="percentile" val="50"/>
        <cfvo type="max"/>
        <color rgb="FFF8696B"/>
        <color rgb="FFFFEB84"/>
        <color rgb="FF63BE7B"/>
      </colorScale>
    </cfRule>
    <cfRule type="colorScale" priority="150">
      <colorScale>
        <cfvo type="percent" val="&quot;*&quot;"/>
        <cfvo type="percentile" val="50"/>
        <cfvo type="max"/>
        <color theme="6"/>
        <color rgb="FFFFEB84"/>
        <color rgb="FF63BE7B"/>
      </colorScale>
    </cfRule>
    <cfRule type="colorScale" priority="151">
      <colorScale>
        <cfvo type="num" val="0"/>
        <cfvo type="num" val="1"/>
        <cfvo type="num" val="2"/>
        <color theme="2" tint="-0.749992370372631"/>
        <color theme="3"/>
        <color theme="7"/>
      </colorScale>
    </cfRule>
    <cfRule type="expression" dxfId="2506" priority="152">
      <formula>3</formula>
    </cfRule>
  </conditionalFormatting>
  <conditionalFormatting sqref="D47:D50">
    <cfRule type="colorScale" priority="125">
      <colorScale>
        <cfvo type="num" val="0"/>
        <cfvo type="num" val="1"/>
        <cfvo type="num" val="2"/>
        <color rgb="FFFF0000"/>
        <color rgb="FFFFFF00"/>
        <color rgb="FF057D19"/>
      </colorScale>
    </cfRule>
    <cfRule type="cellIs" dxfId="2505" priority="126" operator="equal">
      <formula>1</formula>
    </cfRule>
    <cfRule type="cellIs" dxfId="2504" priority="127" operator="equal">
      <formula>2</formula>
    </cfRule>
    <cfRule type="cellIs" dxfId="2503" priority="128" operator="equal">
      <formula>3</formula>
    </cfRule>
    <cfRule type="cellIs" dxfId="2502" priority="129" operator="equal">
      <formula>2</formula>
    </cfRule>
    <cfRule type="cellIs" dxfId="2501" priority="130" operator="equal">
      <formula>1</formula>
    </cfRule>
    <cfRule type="cellIs" dxfId="2500" priority="131" operator="equal">
      <formula>0</formula>
    </cfRule>
    <cfRule type="cellIs" dxfId="2499" priority="132" operator="equal">
      <formula>1</formula>
    </cfRule>
    <cfRule type="cellIs" dxfId="2498" priority="133" operator="equal">
      <formula>2</formula>
    </cfRule>
    <cfRule type="cellIs" dxfId="2497" priority="134" operator="equal">
      <formula>3</formula>
    </cfRule>
  </conditionalFormatting>
  <conditionalFormatting sqref="D47:D50">
    <cfRule type="colorScale" priority="135">
      <colorScale>
        <cfvo type="num" val="0"/>
        <cfvo type="percentile" val="50"/>
        <cfvo type="max"/>
        <color rgb="FFF8696B"/>
        <color rgb="FFFFEB84"/>
        <color rgb="FF63BE7B"/>
      </colorScale>
    </cfRule>
    <cfRule type="colorScale" priority="136">
      <colorScale>
        <cfvo type="percent" val="&quot;*&quot;"/>
        <cfvo type="percentile" val="50"/>
        <cfvo type="max"/>
        <color theme="6"/>
        <color rgb="FFFFEB84"/>
        <color rgb="FF63BE7B"/>
      </colorScale>
    </cfRule>
    <cfRule type="colorScale" priority="137">
      <colorScale>
        <cfvo type="num" val="0"/>
        <cfvo type="num" val="1"/>
        <cfvo type="num" val="2"/>
        <color theme="2" tint="-0.749992370372631"/>
        <color theme="3"/>
        <color theme="7"/>
      </colorScale>
    </cfRule>
    <cfRule type="expression" dxfId="2496" priority="138">
      <formula>3</formula>
    </cfRule>
  </conditionalFormatting>
  <conditionalFormatting sqref="D52:D54">
    <cfRule type="colorScale" priority="111">
      <colorScale>
        <cfvo type="num" val="0"/>
        <cfvo type="num" val="1"/>
        <cfvo type="num" val="2"/>
        <color rgb="FFFF0000"/>
        <color rgb="FFFFFF00"/>
        <color rgb="FF057D19"/>
      </colorScale>
    </cfRule>
    <cfRule type="cellIs" dxfId="2495" priority="112" operator="equal">
      <formula>1</formula>
    </cfRule>
    <cfRule type="cellIs" dxfId="2494" priority="113" operator="equal">
      <formula>2</formula>
    </cfRule>
    <cfRule type="cellIs" dxfId="2493" priority="114" operator="equal">
      <formula>3</formula>
    </cfRule>
    <cfRule type="cellIs" dxfId="2492" priority="115" operator="equal">
      <formula>2</formula>
    </cfRule>
    <cfRule type="cellIs" dxfId="2491" priority="116" operator="equal">
      <formula>1</formula>
    </cfRule>
    <cfRule type="cellIs" dxfId="2490" priority="117" operator="equal">
      <formula>0</formula>
    </cfRule>
    <cfRule type="cellIs" dxfId="2489" priority="118" operator="equal">
      <formula>1</formula>
    </cfRule>
    <cfRule type="cellIs" dxfId="2488" priority="119" operator="equal">
      <formula>2</formula>
    </cfRule>
    <cfRule type="cellIs" dxfId="2487" priority="120" operator="equal">
      <formula>3</formula>
    </cfRule>
  </conditionalFormatting>
  <conditionalFormatting sqref="D52:D54">
    <cfRule type="colorScale" priority="121">
      <colorScale>
        <cfvo type="num" val="0"/>
        <cfvo type="percentile" val="50"/>
        <cfvo type="max"/>
        <color rgb="FFF8696B"/>
        <color rgb="FFFFEB84"/>
        <color rgb="FF63BE7B"/>
      </colorScale>
    </cfRule>
    <cfRule type="colorScale" priority="122">
      <colorScale>
        <cfvo type="percent" val="&quot;*&quot;"/>
        <cfvo type="percentile" val="50"/>
        <cfvo type="max"/>
        <color theme="6"/>
        <color rgb="FFFFEB84"/>
        <color rgb="FF63BE7B"/>
      </colorScale>
    </cfRule>
    <cfRule type="colorScale" priority="123">
      <colorScale>
        <cfvo type="num" val="0"/>
        <cfvo type="num" val="1"/>
        <cfvo type="num" val="2"/>
        <color theme="2" tint="-0.749992370372631"/>
        <color theme="3"/>
        <color theme="7"/>
      </colorScale>
    </cfRule>
    <cfRule type="expression" dxfId="2486" priority="124">
      <formula>3</formula>
    </cfRule>
  </conditionalFormatting>
  <conditionalFormatting sqref="D56:D58">
    <cfRule type="colorScale" priority="97">
      <colorScale>
        <cfvo type="num" val="0"/>
        <cfvo type="num" val="1"/>
        <cfvo type="num" val="2"/>
        <color rgb="FFFF0000"/>
        <color rgb="FFFFFF00"/>
        <color rgb="FF057D19"/>
      </colorScale>
    </cfRule>
    <cfRule type="cellIs" dxfId="2485" priority="98" operator="equal">
      <formula>1</formula>
    </cfRule>
    <cfRule type="cellIs" dxfId="2484" priority="99" operator="equal">
      <formula>2</formula>
    </cfRule>
    <cfRule type="cellIs" dxfId="2483" priority="100" operator="equal">
      <formula>3</formula>
    </cfRule>
    <cfRule type="cellIs" dxfId="2482" priority="101" operator="equal">
      <formula>2</formula>
    </cfRule>
    <cfRule type="cellIs" dxfId="2481" priority="102" operator="equal">
      <formula>1</formula>
    </cfRule>
    <cfRule type="cellIs" dxfId="2480" priority="103" operator="equal">
      <formula>0</formula>
    </cfRule>
    <cfRule type="cellIs" dxfId="2479" priority="104" operator="equal">
      <formula>1</formula>
    </cfRule>
    <cfRule type="cellIs" dxfId="2478" priority="105" operator="equal">
      <formula>2</formula>
    </cfRule>
    <cfRule type="cellIs" dxfId="2477" priority="106" operator="equal">
      <formula>3</formula>
    </cfRule>
  </conditionalFormatting>
  <conditionalFormatting sqref="D56:D58">
    <cfRule type="colorScale" priority="107">
      <colorScale>
        <cfvo type="num" val="0"/>
        <cfvo type="percentile" val="50"/>
        <cfvo type="max"/>
        <color rgb="FFF8696B"/>
        <color rgb="FFFFEB84"/>
        <color rgb="FF63BE7B"/>
      </colorScale>
    </cfRule>
    <cfRule type="colorScale" priority="108">
      <colorScale>
        <cfvo type="percent" val="&quot;*&quot;"/>
        <cfvo type="percentile" val="50"/>
        <cfvo type="max"/>
        <color theme="6"/>
        <color rgb="FFFFEB84"/>
        <color rgb="FF63BE7B"/>
      </colorScale>
    </cfRule>
    <cfRule type="colorScale" priority="109">
      <colorScale>
        <cfvo type="num" val="0"/>
        <cfvo type="num" val="1"/>
        <cfvo type="num" val="2"/>
        <color theme="2" tint="-0.749992370372631"/>
        <color theme="3"/>
        <color theme="7"/>
      </colorScale>
    </cfRule>
    <cfRule type="expression" dxfId="2476" priority="110">
      <formula>3</formula>
    </cfRule>
  </conditionalFormatting>
  <conditionalFormatting sqref="D60:D64">
    <cfRule type="colorScale" priority="83">
      <colorScale>
        <cfvo type="num" val="0"/>
        <cfvo type="num" val="1"/>
        <cfvo type="num" val="2"/>
        <color rgb="FFFF0000"/>
        <color rgb="FFFFFF00"/>
        <color rgb="FF057D19"/>
      </colorScale>
    </cfRule>
    <cfRule type="cellIs" dxfId="2475" priority="84" operator="equal">
      <formula>1</formula>
    </cfRule>
    <cfRule type="cellIs" dxfId="2474" priority="85" operator="equal">
      <formula>2</formula>
    </cfRule>
    <cfRule type="cellIs" dxfId="2473" priority="86" operator="equal">
      <formula>3</formula>
    </cfRule>
    <cfRule type="cellIs" dxfId="2472" priority="87" operator="equal">
      <formula>2</formula>
    </cfRule>
    <cfRule type="cellIs" dxfId="2471" priority="88" operator="equal">
      <formula>1</formula>
    </cfRule>
    <cfRule type="cellIs" dxfId="2470" priority="89" operator="equal">
      <formula>0</formula>
    </cfRule>
    <cfRule type="cellIs" dxfId="2469" priority="90" operator="equal">
      <formula>1</formula>
    </cfRule>
    <cfRule type="cellIs" dxfId="2468" priority="91" operator="equal">
      <formula>2</formula>
    </cfRule>
    <cfRule type="cellIs" dxfId="2467" priority="92" operator="equal">
      <formula>3</formula>
    </cfRule>
  </conditionalFormatting>
  <conditionalFormatting sqref="D60:D64">
    <cfRule type="colorScale" priority="93">
      <colorScale>
        <cfvo type="num" val="0"/>
        <cfvo type="percentile" val="50"/>
        <cfvo type="max"/>
        <color rgb="FFF8696B"/>
        <color rgb="FFFFEB84"/>
        <color rgb="FF63BE7B"/>
      </colorScale>
    </cfRule>
    <cfRule type="colorScale" priority="94">
      <colorScale>
        <cfvo type="percent" val="&quot;*&quot;"/>
        <cfvo type="percentile" val="50"/>
        <cfvo type="max"/>
        <color theme="6"/>
        <color rgb="FFFFEB84"/>
        <color rgb="FF63BE7B"/>
      </colorScale>
    </cfRule>
    <cfRule type="colorScale" priority="95">
      <colorScale>
        <cfvo type="num" val="0"/>
        <cfvo type="num" val="1"/>
        <cfvo type="num" val="2"/>
        <color theme="2" tint="-0.749992370372631"/>
        <color theme="3"/>
        <color theme="7"/>
      </colorScale>
    </cfRule>
    <cfRule type="expression" dxfId="2466" priority="96">
      <formula>3</formula>
    </cfRule>
  </conditionalFormatting>
  <conditionalFormatting sqref="D66:D68">
    <cfRule type="colorScale" priority="69">
      <colorScale>
        <cfvo type="num" val="0"/>
        <cfvo type="num" val="1"/>
        <cfvo type="num" val="2"/>
        <color rgb="FFFF0000"/>
        <color rgb="FFFFFF00"/>
        <color rgb="FF057D19"/>
      </colorScale>
    </cfRule>
    <cfRule type="cellIs" dxfId="2465" priority="70" operator="equal">
      <formula>1</formula>
    </cfRule>
    <cfRule type="cellIs" dxfId="2464" priority="71" operator="equal">
      <formula>2</formula>
    </cfRule>
    <cfRule type="cellIs" dxfId="2463" priority="72" operator="equal">
      <formula>3</formula>
    </cfRule>
    <cfRule type="cellIs" dxfId="2462" priority="73" operator="equal">
      <formula>2</formula>
    </cfRule>
    <cfRule type="cellIs" dxfId="2461" priority="74" operator="equal">
      <formula>1</formula>
    </cfRule>
    <cfRule type="cellIs" dxfId="2460" priority="75" operator="equal">
      <formula>0</formula>
    </cfRule>
    <cfRule type="cellIs" dxfId="2459" priority="76" operator="equal">
      <formula>1</formula>
    </cfRule>
    <cfRule type="cellIs" dxfId="2458" priority="77" operator="equal">
      <formula>2</formula>
    </cfRule>
    <cfRule type="cellIs" dxfId="2457" priority="78" operator="equal">
      <formula>3</formula>
    </cfRule>
  </conditionalFormatting>
  <conditionalFormatting sqref="D66:D68">
    <cfRule type="colorScale" priority="79">
      <colorScale>
        <cfvo type="num" val="0"/>
        <cfvo type="percentile" val="50"/>
        <cfvo type="max"/>
        <color rgb="FFF8696B"/>
        <color rgb="FFFFEB84"/>
        <color rgb="FF63BE7B"/>
      </colorScale>
    </cfRule>
    <cfRule type="colorScale" priority="80">
      <colorScale>
        <cfvo type="percent" val="&quot;*&quot;"/>
        <cfvo type="percentile" val="50"/>
        <cfvo type="max"/>
        <color theme="6"/>
        <color rgb="FFFFEB84"/>
        <color rgb="FF63BE7B"/>
      </colorScale>
    </cfRule>
    <cfRule type="colorScale" priority="81">
      <colorScale>
        <cfvo type="num" val="0"/>
        <cfvo type="num" val="1"/>
        <cfvo type="num" val="2"/>
        <color theme="2" tint="-0.749992370372631"/>
        <color theme="3"/>
        <color theme="7"/>
      </colorScale>
    </cfRule>
    <cfRule type="expression" dxfId="2456" priority="82">
      <formula>3</formula>
    </cfRule>
  </conditionalFormatting>
  <conditionalFormatting sqref="D70:D73">
    <cfRule type="colorScale" priority="55">
      <colorScale>
        <cfvo type="num" val="0"/>
        <cfvo type="num" val="1"/>
        <cfvo type="num" val="2"/>
        <color rgb="FFFF0000"/>
        <color rgb="FFFFFF00"/>
        <color rgb="FF057D19"/>
      </colorScale>
    </cfRule>
    <cfRule type="cellIs" dxfId="2455" priority="56" operator="equal">
      <formula>1</formula>
    </cfRule>
    <cfRule type="cellIs" dxfId="2454" priority="57" operator="equal">
      <formula>2</formula>
    </cfRule>
    <cfRule type="cellIs" dxfId="2453" priority="58" operator="equal">
      <formula>3</formula>
    </cfRule>
    <cfRule type="cellIs" dxfId="2452" priority="59" operator="equal">
      <formula>2</formula>
    </cfRule>
    <cfRule type="cellIs" dxfId="2451" priority="60" operator="equal">
      <formula>1</formula>
    </cfRule>
    <cfRule type="cellIs" dxfId="2450" priority="61" operator="equal">
      <formula>0</formula>
    </cfRule>
    <cfRule type="cellIs" dxfId="2449" priority="62" operator="equal">
      <formula>1</formula>
    </cfRule>
    <cfRule type="cellIs" dxfId="2448" priority="63" operator="equal">
      <formula>2</formula>
    </cfRule>
    <cfRule type="cellIs" dxfId="2447" priority="64" operator="equal">
      <formula>3</formula>
    </cfRule>
  </conditionalFormatting>
  <conditionalFormatting sqref="D70:D73">
    <cfRule type="colorScale" priority="65">
      <colorScale>
        <cfvo type="num" val="0"/>
        <cfvo type="percentile" val="50"/>
        <cfvo type="max"/>
        <color rgb="FFF8696B"/>
        <color rgb="FFFFEB84"/>
        <color rgb="FF63BE7B"/>
      </colorScale>
    </cfRule>
    <cfRule type="colorScale" priority="66">
      <colorScale>
        <cfvo type="percent" val="&quot;*&quot;"/>
        <cfvo type="percentile" val="50"/>
        <cfvo type="max"/>
        <color theme="6"/>
        <color rgb="FFFFEB84"/>
        <color rgb="FF63BE7B"/>
      </colorScale>
    </cfRule>
    <cfRule type="colorScale" priority="67">
      <colorScale>
        <cfvo type="num" val="0"/>
        <cfvo type="num" val="1"/>
        <cfvo type="num" val="2"/>
        <color theme="2" tint="-0.749992370372631"/>
        <color theme="3"/>
        <color theme="7"/>
      </colorScale>
    </cfRule>
    <cfRule type="expression" dxfId="2446" priority="68">
      <formula>3</formula>
    </cfRule>
  </conditionalFormatting>
  <conditionalFormatting sqref="D75:D77">
    <cfRule type="colorScale" priority="41">
      <colorScale>
        <cfvo type="num" val="0"/>
        <cfvo type="num" val="1"/>
        <cfvo type="num" val="2"/>
        <color rgb="FFFF0000"/>
        <color rgb="FFFFFF00"/>
        <color rgb="FF057D19"/>
      </colorScale>
    </cfRule>
    <cfRule type="cellIs" dxfId="2445" priority="42" operator="equal">
      <formula>1</formula>
    </cfRule>
    <cfRule type="cellIs" dxfId="2444" priority="43" operator="equal">
      <formula>2</formula>
    </cfRule>
    <cfRule type="cellIs" dxfId="2443" priority="44" operator="equal">
      <formula>3</formula>
    </cfRule>
    <cfRule type="cellIs" dxfId="2442" priority="45" operator="equal">
      <formula>2</formula>
    </cfRule>
    <cfRule type="cellIs" dxfId="2441" priority="46" operator="equal">
      <formula>1</formula>
    </cfRule>
    <cfRule type="cellIs" dxfId="2440" priority="47" operator="equal">
      <formula>0</formula>
    </cfRule>
    <cfRule type="cellIs" dxfId="2439" priority="48" operator="equal">
      <formula>1</formula>
    </cfRule>
    <cfRule type="cellIs" dxfId="2438" priority="49" operator="equal">
      <formula>2</formula>
    </cfRule>
    <cfRule type="cellIs" dxfId="2437" priority="50" operator="equal">
      <formula>3</formula>
    </cfRule>
  </conditionalFormatting>
  <conditionalFormatting sqref="D75:D77">
    <cfRule type="colorScale" priority="51">
      <colorScale>
        <cfvo type="num" val="0"/>
        <cfvo type="percentile" val="50"/>
        <cfvo type="max"/>
        <color rgb="FFF8696B"/>
        <color rgb="FFFFEB84"/>
        <color rgb="FF63BE7B"/>
      </colorScale>
    </cfRule>
    <cfRule type="colorScale" priority="52">
      <colorScale>
        <cfvo type="percent" val="&quot;*&quot;"/>
        <cfvo type="percentile" val="50"/>
        <cfvo type="max"/>
        <color theme="6"/>
        <color rgb="FFFFEB84"/>
        <color rgb="FF63BE7B"/>
      </colorScale>
    </cfRule>
    <cfRule type="colorScale" priority="53">
      <colorScale>
        <cfvo type="num" val="0"/>
        <cfvo type="num" val="1"/>
        <cfvo type="num" val="2"/>
        <color theme="2" tint="-0.749992370372631"/>
        <color theme="3"/>
        <color theme="7"/>
      </colorScale>
    </cfRule>
    <cfRule type="expression" dxfId="2436" priority="54">
      <formula>3</formula>
    </cfRule>
  </conditionalFormatting>
  <conditionalFormatting sqref="D79:D81">
    <cfRule type="colorScale" priority="27">
      <colorScale>
        <cfvo type="num" val="0"/>
        <cfvo type="num" val="1"/>
        <cfvo type="num" val="2"/>
        <color rgb="FFFF0000"/>
        <color rgb="FFFFFF00"/>
        <color rgb="FF057D19"/>
      </colorScale>
    </cfRule>
    <cfRule type="cellIs" dxfId="2435" priority="28" operator="equal">
      <formula>1</formula>
    </cfRule>
    <cfRule type="cellIs" dxfId="2434" priority="29" operator="equal">
      <formula>2</formula>
    </cfRule>
    <cfRule type="cellIs" dxfId="2433" priority="30" operator="equal">
      <formula>3</formula>
    </cfRule>
    <cfRule type="cellIs" dxfId="2432" priority="31" operator="equal">
      <formula>2</formula>
    </cfRule>
    <cfRule type="cellIs" dxfId="2431" priority="32" operator="equal">
      <formula>1</formula>
    </cfRule>
    <cfRule type="cellIs" dxfId="2430" priority="33" operator="equal">
      <formula>0</formula>
    </cfRule>
    <cfRule type="cellIs" dxfId="2429" priority="34" operator="equal">
      <formula>1</formula>
    </cfRule>
    <cfRule type="cellIs" dxfId="2428" priority="35" operator="equal">
      <formula>2</formula>
    </cfRule>
    <cfRule type="cellIs" dxfId="2427" priority="36" operator="equal">
      <formula>3</formula>
    </cfRule>
  </conditionalFormatting>
  <conditionalFormatting sqref="D79:D81">
    <cfRule type="colorScale" priority="37">
      <colorScale>
        <cfvo type="num" val="0"/>
        <cfvo type="percentile" val="50"/>
        <cfvo type="max"/>
        <color rgb="FFF8696B"/>
        <color rgb="FFFFEB84"/>
        <color rgb="FF63BE7B"/>
      </colorScale>
    </cfRule>
    <cfRule type="colorScale" priority="38">
      <colorScale>
        <cfvo type="percent" val="&quot;*&quot;"/>
        <cfvo type="percentile" val="50"/>
        <cfvo type="max"/>
        <color theme="6"/>
        <color rgb="FFFFEB84"/>
        <color rgb="FF63BE7B"/>
      </colorScale>
    </cfRule>
    <cfRule type="colorScale" priority="39">
      <colorScale>
        <cfvo type="num" val="0"/>
        <cfvo type="num" val="1"/>
        <cfvo type="num" val="2"/>
        <color theme="2" tint="-0.749992370372631"/>
        <color theme="3"/>
        <color theme="7"/>
      </colorScale>
    </cfRule>
    <cfRule type="expression" dxfId="2426" priority="40">
      <formula>3</formula>
    </cfRule>
  </conditionalFormatting>
  <conditionalFormatting sqref="O23:O27">
    <cfRule type="containsText" dxfId="2425" priority="25" operator="containsText" text="غير مكتمل">
      <formula>NOT(ISERROR(SEARCH("غير مكتمل",O23)))</formula>
    </cfRule>
    <cfRule type="containsText" dxfId="2424" priority="26" operator="containsText" text="مكتمل">
      <formula>NOT(ISERROR(SEARCH("مكتمل",O23)))</formula>
    </cfRule>
  </conditionalFormatting>
  <conditionalFormatting sqref="O31">
    <cfRule type="containsText" dxfId="2423" priority="23" operator="containsText" text="غير مكتمل">
      <formula>NOT(ISERROR(SEARCH("غير مكتمل",O31)))</formula>
    </cfRule>
    <cfRule type="containsText" dxfId="2422" priority="24" operator="containsText" text="مكتمل">
      <formula>NOT(ISERROR(SEARCH("مكتمل",O31)))</formula>
    </cfRule>
  </conditionalFormatting>
  <conditionalFormatting sqref="O33:O35">
    <cfRule type="containsText" dxfId="2421" priority="21" operator="containsText" text="غير مكتمل">
      <formula>NOT(ISERROR(SEARCH("غير مكتمل",O33)))</formula>
    </cfRule>
    <cfRule type="containsText" dxfId="2420" priority="22" operator="containsText" text="مكتمل">
      <formula>NOT(ISERROR(SEARCH("مكتمل",O33)))</formula>
    </cfRule>
  </conditionalFormatting>
  <conditionalFormatting sqref="O38:O39">
    <cfRule type="containsText" dxfId="2419" priority="19" operator="containsText" text="غير مكتمل">
      <formula>NOT(ISERROR(SEARCH("غير مكتمل",O38)))</formula>
    </cfRule>
    <cfRule type="containsText" dxfId="2418" priority="20" operator="containsText" text="مكتمل">
      <formula>NOT(ISERROR(SEARCH("مكتمل",O38)))</formula>
    </cfRule>
  </conditionalFormatting>
  <conditionalFormatting sqref="O41:O45">
    <cfRule type="containsText" dxfId="2417" priority="17" operator="containsText" text="غير مكتمل">
      <formula>NOT(ISERROR(SEARCH("غير مكتمل",O41)))</formula>
    </cfRule>
    <cfRule type="containsText" dxfId="2416" priority="18" operator="containsText" text="مكتمل">
      <formula>NOT(ISERROR(SEARCH("مكتمل",O41)))</formula>
    </cfRule>
  </conditionalFormatting>
  <conditionalFormatting sqref="O47:O50">
    <cfRule type="containsText" dxfId="2415" priority="15" operator="containsText" text="غير مكتمل">
      <formula>NOT(ISERROR(SEARCH("غير مكتمل",O47)))</formula>
    </cfRule>
    <cfRule type="containsText" dxfId="2414" priority="16" operator="containsText" text="مكتمل">
      <formula>NOT(ISERROR(SEARCH("مكتمل",O47)))</formula>
    </cfRule>
  </conditionalFormatting>
  <conditionalFormatting sqref="O52:O54">
    <cfRule type="containsText" dxfId="2413" priority="13" operator="containsText" text="غير مكتمل">
      <formula>NOT(ISERROR(SEARCH("غير مكتمل",O52)))</formula>
    </cfRule>
    <cfRule type="containsText" dxfId="2412" priority="14" operator="containsText" text="مكتمل">
      <formula>NOT(ISERROR(SEARCH("مكتمل",O52)))</formula>
    </cfRule>
  </conditionalFormatting>
  <conditionalFormatting sqref="O56:O58">
    <cfRule type="containsText" dxfId="2411" priority="11" operator="containsText" text="غير مكتمل">
      <formula>NOT(ISERROR(SEARCH("غير مكتمل",O56)))</formula>
    </cfRule>
    <cfRule type="containsText" dxfId="2410" priority="12" operator="containsText" text="مكتمل">
      <formula>NOT(ISERROR(SEARCH("مكتمل",O56)))</formula>
    </cfRule>
  </conditionalFormatting>
  <conditionalFormatting sqref="O60:O64">
    <cfRule type="containsText" dxfId="2409" priority="9" operator="containsText" text="غير مكتمل">
      <formula>NOT(ISERROR(SEARCH("غير مكتمل",O60)))</formula>
    </cfRule>
    <cfRule type="containsText" dxfId="2408" priority="10" operator="containsText" text="مكتمل">
      <formula>NOT(ISERROR(SEARCH("مكتمل",O60)))</formula>
    </cfRule>
  </conditionalFormatting>
  <conditionalFormatting sqref="O66:O68">
    <cfRule type="containsText" dxfId="2407" priority="7" operator="containsText" text="غير مكتمل">
      <formula>NOT(ISERROR(SEARCH("غير مكتمل",O66)))</formula>
    </cfRule>
    <cfRule type="containsText" dxfId="2406" priority="8" operator="containsText" text="مكتمل">
      <formula>NOT(ISERROR(SEARCH("مكتمل",O66)))</formula>
    </cfRule>
  </conditionalFormatting>
  <conditionalFormatting sqref="O70:O73">
    <cfRule type="containsText" dxfId="2405" priority="5" operator="containsText" text="غير مكتمل">
      <formula>NOT(ISERROR(SEARCH("غير مكتمل",O70)))</formula>
    </cfRule>
    <cfRule type="containsText" dxfId="2404" priority="6" operator="containsText" text="مكتمل">
      <formula>NOT(ISERROR(SEARCH("مكتمل",O70)))</formula>
    </cfRule>
  </conditionalFormatting>
  <conditionalFormatting sqref="O75:O77">
    <cfRule type="containsText" dxfId="2403" priority="3" operator="containsText" text="غير مكتمل">
      <formula>NOT(ISERROR(SEARCH("غير مكتمل",O75)))</formula>
    </cfRule>
    <cfRule type="containsText" dxfId="2402" priority="4" operator="containsText" text="مكتمل">
      <formula>NOT(ISERROR(SEARCH("مكتمل",O75)))</formula>
    </cfRule>
  </conditionalFormatting>
  <conditionalFormatting sqref="O79:O81">
    <cfRule type="containsText" dxfId="2401" priority="1" operator="containsText" text="غير مكتمل">
      <formula>NOT(ISERROR(SEARCH("غير مكتمل",O79)))</formula>
    </cfRule>
    <cfRule type="containsText" dxfId="2400" priority="2" operator="containsText" text="مكتمل">
      <formula>NOT(ISERROR(SEARCH("مكتمل",O79)))</formula>
    </cfRule>
  </conditionalFormatting>
  <dataValidations count="3">
    <dataValidation type="list" allowBlank="1" showInputMessage="1" showErrorMessage="1" sqref="O41:O45 O13:O15 O29:O31 O33:O35 O47:O50 O75:O77 O17:O20 O22:O27 O37:O39 O52:O54 O56:O58 O60:O64 O66:O68 O70:O73 O79:O81">
      <formula1>"مكتمل,غير مكتمل"</formula1>
    </dataValidation>
    <dataValidation type="list" allowBlank="1" showInputMessage="1" showErrorMessage="1" sqref="D2 E4 D47:D50 D5:D11 D29:D31 D37:D39 D52:D54 D13:D15 D17:D20 D33:D35 D22:D27 D79:D81 D60:D64 D66:D68 D70:D73 D75:D77 D56:D58 D41:D45">
      <formula1>$K$6:$K$9</formula1>
    </dataValidation>
    <dataValidation type="custom" allowBlank="1" showErrorMessage="1" errorTitle="evaluation score error" error="scoring is only 0 or 1 or 2" promptTitle="standard evaluation score" prompt="enter 0 or 1 or 2" sqref="C29 C33">
      <formula1>E29*$I$11+F29*$J$11+G29*$K$11</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667" operator="containsText" id="{64D65717-366A-4CE2-9AA7-9E6DB22BB385}">
            <xm:f>NOT(ISERROR(SEARCH($H$6,H36)))</xm:f>
            <xm:f>$H$6</xm:f>
            <x14:dxf>
              <fill>
                <patternFill>
                  <bgColor rgb="FF297B29"/>
                </patternFill>
              </fill>
            </x14:dxf>
          </x14:cfRule>
          <xm:sqref>H36</xm:sqref>
        </x14:conditionalFormatting>
        <x14:conditionalFormatting xmlns:xm="http://schemas.microsoft.com/office/excel/2006/main">
          <x14:cfRule type="containsText" priority="636" operator="containsText" id="{E602CC42-5AF0-48D7-BA98-DE0AF2851891}">
            <xm:f>NOT(ISERROR(SEARCH($H$6,H51)))</xm:f>
            <xm:f>$H$6</xm:f>
            <x14:dxf>
              <fill>
                <patternFill>
                  <bgColor rgb="FF297B29"/>
                </patternFill>
              </fill>
            </x14:dxf>
          </x14:cfRule>
          <xm:sqref>H51</xm:sqref>
        </x14:conditionalFormatting>
        <x14:conditionalFormatting xmlns:xm="http://schemas.microsoft.com/office/excel/2006/main">
          <x14:cfRule type="containsText" priority="607" operator="containsText" id="{2DEAE34B-640B-49DD-AB03-5872627517AB}">
            <xm:f>NOT(ISERROR(SEARCH($H$6,H55)))</xm:f>
            <xm:f>$H$6</xm:f>
            <x14:dxf>
              <fill>
                <patternFill>
                  <bgColor rgb="FF297B29"/>
                </patternFill>
              </fill>
            </x14:dxf>
          </x14:cfRule>
          <xm:sqref>H55</xm:sqref>
        </x14:conditionalFormatting>
        <x14:conditionalFormatting xmlns:xm="http://schemas.microsoft.com/office/excel/2006/main">
          <x14:cfRule type="containsText" priority="559" operator="containsText" id="{2D7B2DAA-C84D-4A01-87C6-96E91119F351}">
            <xm:f>NOT(ISERROR(SEARCH($H$6,H12)))</xm:f>
            <xm:f>$H$6</xm:f>
            <x14:dxf>
              <fill>
                <patternFill>
                  <bgColor rgb="FF297B29"/>
                </patternFill>
              </fill>
            </x14:dxf>
          </x14:cfRule>
          <xm:sqref>H12</xm:sqref>
        </x14:conditionalFormatting>
        <x14:conditionalFormatting xmlns:xm="http://schemas.microsoft.com/office/excel/2006/main">
          <x14:cfRule type="containsText" priority="522" operator="containsText" id="{22E2E851-FEAD-46CC-B069-87E51728A54C}">
            <xm:f>NOT(ISERROR(SEARCH($H$6,H40)))</xm:f>
            <xm:f>$H$6</xm:f>
            <x14:dxf>
              <fill>
                <patternFill>
                  <bgColor rgb="FF297B29"/>
                </patternFill>
              </fill>
            </x14:dxf>
          </x14:cfRule>
          <xm:sqref>H40</xm:sqref>
        </x14:conditionalFormatting>
        <x14:conditionalFormatting xmlns:xm="http://schemas.microsoft.com/office/excel/2006/main">
          <x14:cfRule type="containsText" priority="464" operator="containsText" id="{6FD2BFBF-35BA-41D8-80C5-E716D3C78CF9}">
            <xm:f>NOT(ISERROR(SEARCH($H$6,H59)))</xm:f>
            <xm:f>$H$6</xm:f>
            <x14:dxf>
              <fill>
                <patternFill>
                  <bgColor rgb="FF297B29"/>
                </patternFill>
              </fill>
            </x14:dxf>
          </x14:cfRule>
          <xm:sqref>H59</xm:sqref>
        </x14:conditionalFormatting>
        <x14:conditionalFormatting xmlns:xm="http://schemas.microsoft.com/office/excel/2006/main">
          <x14:cfRule type="containsText" priority="435" operator="containsText" id="{173D2CEF-D776-4842-B516-DA6415E8D2ED}">
            <xm:f>NOT(ISERROR(SEARCH($H$6,H65)))</xm:f>
            <xm:f>$H$6</xm:f>
            <x14:dxf>
              <fill>
                <patternFill>
                  <bgColor rgb="FF297B29"/>
                </patternFill>
              </fill>
            </x14:dxf>
          </x14:cfRule>
          <xm:sqref>H65</xm:sqref>
        </x14:conditionalFormatting>
        <x14:conditionalFormatting xmlns:xm="http://schemas.microsoft.com/office/excel/2006/main">
          <x14:cfRule type="containsText" priority="406" operator="containsText" id="{9A89171E-91E6-4277-BC6E-64904FD34EDF}">
            <xm:f>NOT(ISERROR(SEARCH($H$6,H69)))</xm:f>
            <xm:f>$H$6</xm:f>
            <x14:dxf>
              <fill>
                <patternFill>
                  <bgColor rgb="FF297B29"/>
                </patternFill>
              </fill>
            </x14:dxf>
          </x14:cfRule>
          <xm:sqref>H69</xm:sqref>
        </x14:conditionalFormatting>
        <x14:conditionalFormatting xmlns:xm="http://schemas.microsoft.com/office/excel/2006/main">
          <x14:cfRule type="containsText" priority="377" operator="containsText" id="{661D2D60-E465-4A6B-82FC-6469C4732120}">
            <xm:f>NOT(ISERROR(SEARCH($H$6,H74)))</xm:f>
            <xm:f>$H$6</xm:f>
            <x14:dxf>
              <fill>
                <patternFill>
                  <bgColor rgb="FF297B29"/>
                </patternFill>
              </fill>
            </x14:dxf>
          </x14:cfRule>
          <xm:sqref>H74</xm:sqref>
        </x14:conditionalFormatting>
        <x14:conditionalFormatting xmlns:xm="http://schemas.microsoft.com/office/excel/2006/main">
          <x14:cfRule type="containsText" priority="348" operator="containsText" id="{D0E345A7-0A62-4D01-83BD-B21C0C09102F}">
            <xm:f>NOT(ISERROR(SEARCH($H$6,H78)))</xm:f>
            <xm:f>$H$6</xm:f>
            <x14:dxf>
              <fill>
                <patternFill>
                  <bgColor rgb="FF297B29"/>
                </patternFill>
              </fill>
            </x14:dxf>
          </x14:cfRule>
          <xm:sqref>H78</xm:sqref>
        </x14:conditionalFormatting>
        <x14:conditionalFormatting xmlns:xm="http://schemas.microsoft.com/office/excel/2006/main">
          <x14:cfRule type="containsText" priority="312" operator="containsText" id="{3D00B775-1B7A-4D6A-81FE-53694C0F763C}">
            <xm:f>NOT(ISERROR(SEARCH($H$6,H16)))</xm:f>
            <xm:f>$H$6</xm:f>
            <x14:dxf>
              <fill>
                <patternFill>
                  <bgColor rgb="FF297B29"/>
                </patternFill>
              </fill>
            </x14:dxf>
          </x14:cfRule>
          <xm:sqref>H16</xm:sqref>
        </x14:conditionalFormatting>
        <x14:conditionalFormatting xmlns:xm="http://schemas.microsoft.com/office/excel/2006/main">
          <x14:cfRule type="containsText" priority="257" operator="containsText" id="{64998869-E464-4A36-BEE3-42B242FA114D}">
            <xm:f>NOT(ISERROR(SEARCH($H$6,H28)))</xm:f>
            <xm:f>$H$6</xm:f>
            <x14:dxf>
              <fill>
                <patternFill>
                  <bgColor rgb="FF297B29"/>
                </patternFill>
              </fill>
            </x14:dxf>
          </x14:cfRule>
          <xm:sqref>H28</xm:sqref>
        </x14:conditionalFormatting>
        <x14:conditionalFormatting xmlns:xm="http://schemas.microsoft.com/office/excel/2006/main">
          <x14:cfRule type="containsText" priority="250" operator="containsText" id="{F240F20B-6204-4F33-9377-A882EFAD9BCC}">
            <xm:f>NOT(ISERROR(SEARCH($H$6,H32)))</xm:f>
            <xm:f>$H$6</xm:f>
            <x14:dxf>
              <fill>
                <patternFill>
                  <bgColor rgb="FF297B29"/>
                </patternFill>
              </fill>
            </x14:dxf>
          </x14:cfRule>
          <xm:sqref>H32</xm:sqref>
        </x14:conditionalFormatting>
        <x14:conditionalFormatting xmlns:xm="http://schemas.microsoft.com/office/excel/2006/main">
          <x14:cfRule type="containsText" priority="243" operator="containsText" id="{D57E970A-77B6-47C2-BD4F-83060A0A3797}">
            <xm:f>NOT(ISERROR(SEARCH($H$6,H46)))</xm:f>
            <xm:f>$H$6</xm:f>
            <x14:dxf>
              <fill>
                <patternFill>
                  <bgColor rgb="FF297B29"/>
                </patternFill>
              </fill>
            </x14:dxf>
          </x14:cfRule>
          <xm:sqref>H46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B1:T19"/>
  <sheetViews>
    <sheetView topLeftCell="B1" zoomScale="64" zoomScaleNormal="64" workbookViewId="0">
      <selection activeCell="O26" sqref="O26"/>
    </sheetView>
  </sheetViews>
  <sheetFormatPr defaultRowHeight="15.75"/>
  <cols>
    <col min="1" max="1" width="9.25" customWidth="1"/>
    <col min="2" max="2" width="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8" width="12.125" customWidth="1"/>
    <col min="19" max="19" width="14.875" customWidth="1"/>
    <col min="20" max="20" width="5.875" customWidth="1"/>
  </cols>
  <sheetData>
    <row r="1" spans="2:20">
      <c r="B1" s="2"/>
      <c r="C1" s="309"/>
      <c r="D1" s="309"/>
      <c r="E1" s="309"/>
      <c r="F1" s="309"/>
      <c r="G1" s="309"/>
      <c r="H1" s="309"/>
      <c r="I1" s="309"/>
      <c r="J1" s="309"/>
      <c r="K1" s="309"/>
      <c r="L1" s="309"/>
      <c r="M1" s="309"/>
      <c r="N1" s="309"/>
      <c r="O1" s="309"/>
      <c r="P1" s="309"/>
      <c r="Q1" s="309"/>
      <c r="R1" s="309"/>
      <c r="S1" s="309"/>
      <c r="T1" s="2"/>
    </row>
    <row r="2" spans="2:20" ht="24" customHeight="1">
      <c r="B2" s="2"/>
      <c r="C2" s="294" t="s">
        <v>98</v>
      </c>
      <c r="D2" s="294"/>
      <c r="E2" s="294"/>
      <c r="F2" s="294"/>
      <c r="G2" s="294"/>
      <c r="H2" s="294"/>
      <c r="I2" s="294"/>
      <c r="J2" s="294"/>
      <c r="K2" s="294"/>
      <c r="L2" s="294"/>
      <c r="M2" s="294"/>
      <c r="N2" s="294"/>
      <c r="O2" s="294"/>
      <c r="P2" s="294"/>
      <c r="Q2" s="294"/>
      <c r="R2" s="294"/>
      <c r="S2" s="294"/>
      <c r="T2" s="2"/>
    </row>
    <row r="3" spans="2:20" ht="23.25" customHeight="1">
      <c r="B3" s="2"/>
      <c r="C3" s="310" t="s">
        <v>97</v>
      </c>
      <c r="D3" s="310"/>
      <c r="E3" s="310"/>
      <c r="F3" s="310"/>
      <c r="G3" s="310"/>
      <c r="H3" s="310"/>
      <c r="I3" s="310"/>
      <c r="J3" s="310"/>
      <c r="K3" s="310"/>
      <c r="L3" s="310"/>
      <c r="M3" s="310"/>
      <c r="N3" s="310"/>
      <c r="O3" s="310"/>
      <c r="P3" s="310"/>
      <c r="Q3" s="310"/>
      <c r="R3" s="310"/>
      <c r="S3" s="310"/>
      <c r="T3" s="2"/>
    </row>
    <row r="4" spans="2:20" ht="18.75" customHeight="1">
      <c r="B4" s="2"/>
      <c r="C4" s="318" t="s">
        <v>0</v>
      </c>
      <c r="D4" s="318"/>
      <c r="E4" s="318"/>
      <c r="F4" s="318"/>
      <c r="G4" s="318"/>
      <c r="H4" s="318"/>
      <c r="I4" s="318"/>
      <c r="J4" s="318"/>
      <c r="K4" s="318"/>
      <c r="L4" s="318"/>
      <c r="M4" s="318"/>
      <c r="N4" s="318"/>
      <c r="O4" s="318"/>
      <c r="P4" s="318"/>
      <c r="Q4" s="318"/>
      <c r="R4" s="318"/>
      <c r="S4" s="318"/>
      <c r="T4" s="2"/>
    </row>
    <row r="5" spans="2:20" ht="23.25" customHeight="1">
      <c r="B5" s="2"/>
      <c r="C5" s="100" t="s">
        <v>95</v>
      </c>
      <c r="D5" s="112" t="s">
        <v>321</v>
      </c>
      <c r="E5" s="105" t="s">
        <v>322</v>
      </c>
      <c r="F5" s="106" t="s">
        <v>323</v>
      </c>
      <c r="G5" s="107" t="s">
        <v>324</v>
      </c>
      <c r="H5" s="108" t="s">
        <v>325</v>
      </c>
      <c r="I5" s="109" t="s">
        <v>326</v>
      </c>
      <c r="J5" s="110" t="s">
        <v>327</v>
      </c>
      <c r="K5" s="111" t="s">
        <v>328</v>
      </c>
      <c r="L5" s="123" t="s">
        <v>329</v>
      </c>
      <c r="M5" s="126" t="s">
        <v>330</v>
      </c>
      <c r="N5" s="124" t="s">
        <v>331</v>
      </c>
      <c r="O5" s="104" t="s">
        <v>332</v>
      </c>
      <c r="P5" s="125" t="s">
        <v>333</v>
      </c>
      <c r="Q5" s="122" t="s">
        <v>334</v>
      </c>
      <c r="R5" s="127" t="s">
        <v>335</v>
      </c>
      <c r="S5" s="111" t="s">
        <v>175</v>
      </c>
      <c r="T5" s="2"/>
    </row>
    <row r="6" spans="2:20" ht="24.75" customHeight="1">
      <c r="B6" s="2"/>
      <c r="C6" s="84">
        <v>44545</v>
      </c>
      <c r="D6" s="101">
        <f>OGM!G12</f>
        <v>0.5</v>
      </c>
      <c r="E6" s="101">
        <f>OGM!G16</f>
        <v>0.75</v>
      </c>
      <c r="F6" s="101">
        <f>OGM!G21</f>
        <v>1</v>
      </c>
      <c r="G6" s="101">
        <f>OGM!G28</f>
        <v>1</v>
      </c>
      <c r="H6" s="101">
        <f>OGM!G32</f>
        <v>1</v>
      </c>
      <c r="I6" s="101">
        <f>OGM!G36</f>
        <v>1</v>
      </c>
      <c r="J6" s="101">
        <f>OGM!G40</f>
        <v>1</v>
      </c>
      <c r="K6" s="101">
        <f>OGM!G46</f>
        <v>1</v>
      </c>
      <c r="L6" s="101">
        <f>OGM!G51</f>
        <v>0.5</v>
      </c>
      <c r="M6" s="101">
        <f>OGM!G55</f>
        <v>0.5</v>
      </c>
      <c r="N6" s="101">
        <f>OGM!G59</f>
        <v>1</v>
      </c>
      <c r="O6" s="101">
        <f>OGM!G65</f>
        <v>1</v>
      </c>
      <c r="P6" s="101">
        <f>OGM!G69</f>
        <v>1</v>
      </c>
      <c r="Q6" s="101">
        <f>OGM!G74</f>
        <v>1</v>
      </c>
      <c r="R6" s="101">
        <f>OGM!G78</f>
        <v>1</v>
      </c>
      <c r="S6" s="101">
        <f>AVERAGE(D6:R6)</f>
        <v>0.8833333333333333</v>
      </c>
      <c r="T6" s="2"/>
    </row>
    <row r="7" spans="2:20">
      <c r="B7" s="2"/>
      <c r="T7" s="2"/>
    </row>
    <row r="8" spans="2:20">
      <c r="B8" s="2"/>
      <c r="T8" s="2"/>
    </row>
    <row r="9" spans="2:20">
      <c r="B9" s="2"/>
      <c r="T9" s="2"/>
    </row>
    <row r="10" spans="2:20">
      <c r="B10" s="2"/>
      <c r="T10" s="2"/>
    </row>
    <row r="11" spans="2:20">
      <c r="B11" s="2"/>
      <c r="T11" s="2"/>
    </row>
    <row r="12" spans="2:20">
      <c r="B12" s="2"/>
      <c r="T12" s="2"/>
    </row>
    <row r="13" spans="2:20">
      <c r="B13" s="2"/>
      <c r="T13" s="2"/>
    </row>
    <row r="14" spans="2:20">
      <c r="B14" s="2"/>
      <c r="T14" s="2"/>
    </row>
    <row r="15" spans="2:20">
      <c r="B15" s="2"/>
      <c r="T15" s="2"/>
    </row>
    <row r="16" spans="2:20">
      <c r="B16" s="2"/>
      <c r="T16" s="2"/>
    </row>
    <row r="17" spans="2:20">
      <c r="B17" s="2"/>
      <c r="T17" s="2"/>
    </row>
    <row r="18" spans="2:20">
      <c r="B18" s="2"/>
      <c r="T18" s="2"/>
    </row>
    <row r="19" spans="2:20">
      <c r="B19" s="2"/>
      <c r="C19" s="2"/>
      <c r="D19" s="2"/>
      <c r="E19" s="2"/>
      <c r="F19" s="2"/>
      <c r="G19" s="2"/>
      <c r="H19" s="2"/>
      <c r="I19" s="2"/>
      <c r="J19" s="2"/>
      <c r="K19" s="2"/>
      <c r="L19" s="2"/>
      <c r="M19" s="2"/>
      <c r="N19" s="2"/>
      <c r="O19" s="2"/>
      <c r="P19" s="2"/>
      <c r="Q19" s="2"/>
      <c r="R19" s="2"/>
      <c r="S19" s="2"/>
      <c r="T19" s="2"/>
    </row>
  </sheetData>
  <sheetProtection algorithmName="SHA-512" hashValue="/PlFav+91zQ9MBiwoHwRKdhWblHOT7F0dtLJKSHOJIcJel1DNmccsdbRl+fFtIHP8hL4u44RP7N6eFOEoMzwvg==" saltValue="EJL+3TkQ3rFe7SxSmuEieA==" spinCount="100000" sheet="1" objects="1" scenarios="1" selectLockedCells="1"/>
  <mergeCells count="4">
    <mergeCell ref="C1:S1"/>
    <mergeCell ref="C2:S2"/>
    <mergeCell ref="C3:S3"/>
    <mergeCell ref="C4:S4"/>
  </mergeCells>
  <conditionalFormatting sqref="S6">
    <cfRule type="containsText" dxfId="2385" priority="1" operator="containsText" text="N/A">
      <formula>NOT(ISERROR(SEARCH("N/A",S6)))</formula>
    </cfRule>
    <cfRule type="cellIs" dxfId="2384" priority="2" operator="equal">
      <formula>0.8</formula>
    </cfRule>
    <cfRule type="cellIs" dxfId="2383" priority="3" operator="greaterThan">
      <formula>0.8</formula>
    </cfRule>
    <cfRule type="cellIs" dxfId="2382" priority="4" operator="greaterThan">
      <formula>0.5</formula>
    </cfRule>
    <cfRule type="cellIs" dxfId="2381" priority="5" operator="equal">
      <formula>0.5</formula>
    </cfRule>
    <cfRule type="cellIs" dxfId="2380" priority="6" operator="lessThan">
      <formula>0.5</formula>
    </cfRule>
  </conditionalFormatting>
  <conditionalFormatting sqref="F6">
    <cfRule type="containsText" dxfId="2379" priority="31" operator="containsText" text="N/A">
      <formula>NOT(ISERROR(SEARCH("N/A",F6)))</formula>
    </cfRule>
    <cfRule type="cellIs" dxfId="2378" priority="32" operator="equal">
      <formula>0.8</formula>
    </cfRule>
    <cfRule type="cellIs" dxfId="2377" priority="33" operator="greaterThan">
      <formula>0.8</formula>
    </cfRule>
    <cfRule type="cellIs" dxfId="2376" priority="34" operator="greaterThan">
      <formula>0.5</formula>
    </cfRule>
    <cfRule type="cellIs" dxfId="2375" priority="35" operator="equal">
      <formula>0.5</formula>
    </cfRule>
    <cfRule type="cellIs" dxfId="2374" priority="36" operator="lessThan">
      <formula>0.5</formula>
    </cfRule>
  </conditionalFormatting>
  <conditionalFormatting sqref="D6">
    <cfRule type="containsText" dxfId="2373" priority="49" operator="containsText" text="N/A">
      <formula>NOT(ISERROR(SEARCH("N/A",D6)))</formula>
    </cfRule>
    <cfRule type="cellIs" dxfId="2372" priority="50" operator="equal">
      <formula>0.8</formula>
    </cfRule>
    <cfRule type="cellIs" dxfId="2371" priority="51" operator="greaterThan">
      <formula>0.8</formula>
    </cfRule>
    <cfRule type="cellIs" dxfId="2370" priority="52" operator="greaterThan">
      <formula>0.5</formula>
    </cfRule>
    <cfRule type="cellIs" dxfId="2369" priority="53" operator="equal">
      <formula>0.5</formula>
    </cfRule>
    <cfRule type="cellIs" dxfId="2368" priority="54" operator="lessThan">
      <formula>0.5</formula>
    </cfRule>
  </conditionalFormatting>
  <conditionalFormatting sqref="E6">
    <cfRule type="containsText" dxfId="2367" priority="37" operator="containsText" text="N/A">
      <formula>NOT(ISERROR(SEARCH("N/A",E6)))</formula>
    </cfRule>
    <cfRule type="cellIs" dxfId="2366" priority="38" operator="equal">
      <formula>0.8</formula>
    </cfRule>
    <cfRule type="cellIs" dxfId="2365" priority="39" operator="greaterThan">
      <formula>0.8</formula>
    </cfRule>
    <cfRule type="cellIs" dxfId="2364" priority="40" operator="greaterThan">
      <formula>0.5</formula>
    </cfRule>
    <cfRule type="cellIs" dxfId="2363" priority="41" operator="equal">
      <formula>0.5</formula>
    </cfRule>
    <cfRule type="cellIs" dxfId="2362" priority="42" operator="lessThan">
      <formula>0.5</formula>
    </cfRule>
  </conditionalFormatting>
  <conditionalFormatting sqref="H6">
    <cfRule type="containsText" dxfId="2361" priority="19" operator="containsText" text="N/A">
      <formula>NOT(ISERROR(SEARCH("N/A",H6)))</formula>
    </cfRule>
    <cfRule type="cellIs" dxfId="2360" priority="20" operator="equal">
      <formula>0.8</formula>
    </cfRule>
    <cfRule type="cellIs" dxfId="2359" priority="21" operator="greaterThan">
      <formula>0.8</formula>
    </cfRule>
    <cfRule type="cellIs" dxfId="2358" priority="22" operator="greaterThan">
      <formula>0.5</formula>
    </cfRule>
    <cfRule type="cellIs" dxfId="2357" priority="23" operator="equal">
      <formula>0.5</formula>
    </cfRule>
    <cfRule type="cellIs" dxfId="2356" priority="24" operator="lessThan">
      <formula>0.5</formula>
    </cfRule>
  </conditionalFormatting>
  <conditionalFormatting sqref="G6">
    <cfRule type="containsText" dxfId="2355" priority="25" operator="containsText" text="N/A">
      <formula>NOT(ISERROR(SEARCH("N/A",G6)))</formula>
    </cfRule>
    <cfRule type="cellIs" dxfId="2354" priority="26" operator="equal">
      <formula>0.8</formula>
    </cfRule>
    <cfRule type="cellIs" dxfId="2353" priority="27" operator="greaterThan">
      <formula>0.8</formula>
    </cfRule>
    <cfRule type="cellIs" dxfId="2352" priority="28" operator="greaterThan">
      <formula>0.5</formula>
    </cfRule>
    <cfRule type="cellIs" dxfId="2351" priority="29" operator="equal">
      <formula>0.5</formula>
    </cfRule>
    <cfRule type="cellIs" dxfId="2350" priority="30" operator="lessThan">
      <formula>0.5</formula>
    </cfRule>
  </conditionalFormatting>
  <conditionalFormatting sqref="I6">
    <cfRule type="containsText" dxfId="2349" priority="13" operator="containsText" text="N/A">
      <formula>NOT(ISERROR(SEARCH("N/A",I6)))</formula>
    </cfRule>
    <cfRule type="cellIs" dxfId="2348" priority="14" operator="equal">
      <formula>0.8</formula>
    </cfRule>
    <cfRule type="cellIs" dxfId="2347" priority="15" operator="greaterThan">
      <formula>0.8</formula>
    </cfRule>
    <cfRule type="cellIs" dxfId="2346" priority="16" operator="greaterThan">
      <formula>0.5</formula>
    </cfRule>
    <cfRule type="cellIs" dxfId="2345" priority="17" operator="equal">
      <formula>0.5</formula>
    </cfRule>
    <cfRule type="cellIs" dxfId="2344" priority="18" operator="lessThan">
      <formula>0.5</formula>
    </cfRule>
  </conditionalFormatting>
  <conditionalFormatting sqref="J6:R6">
    <cfRule type="containsText" dxfId="2343" priority="7" operator="containsText" text="N/A">
      <formula>NOT(ISERROR(SEARCH("N/A",J6)))</formula>
    </cfRule>
    <cfRule type="cellIs" dxfId="2342" priority="8" operator="equal">
      <formula>0.8</formula>
    </cfRule>
    <cfRule type="cellIs" dxfId="2341" priority="9" operator="greaterThan">
      <formula>0.8</formula>
    </cfRule>
    <cfRule type="cellIs" dxfId="2340" priority="10" operator="greaterThan">
      <formula>0.5</formula>
    </cfRule>
    <cfRule type="cellIs" dxfId="2339" priority="11" operator="equal">
      <formula>0.5</formula>
    </cfRule>
    <cfRule type="cellIs" dxfId="2338" priority="12" operator="lessThan">
      <formula>0.5</formula>
    </cfRule>
  </conditionalFormatting>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DI217"/>
  <sheetViews>
    <sheetView topLeftCell="B20" zoomScale="50" zoomScaleNormal="50" workbookViewId="0">
      <selection activeCell="E24" sqref="E24:F24"/>
    </sheetView>
  </sheetViews>
  <sheetFormatPr defaultColWidth="12.75" defaultRowHeight="15.75"/>
  <cols>
    <col min="1" max="1" width="12.25" style="18" customWidth="1"/>
    <col min="2" max="2" width="16.125" style="30" customWidth="1"/>
    <col min="3" max="3" width="154.875" style="29" customWidth="1"/>
    <col min="4" max="4" width="17.625" style="29" customWidth="1"/>
    <col min="5" max="5" width="33.125" style="32" customWidth="1"/>
    <col min="6" max="6" width="17.125" style="29" customWidth="1"/>
    <col min="7" max="7" width="27.625" style="28" customWidth="1"/>
    <col min="8" max="8" width="28.375" style="28" customWidth="1"/>
    <col min="9" max="9" width="36.5" style="31" customWidth="1"/>
    <col min="10" max="10" width="31.875" style="18" customWidth="1"/>
    <col min="11" max="11" width="39.25" style="18" customWidth="1"/>
    <col min="12" max="12" width="30.5" style="31" customWidth="1"/>
    <col min="13" max="13" width="29.375" style="18" customWidth="1"/>
    <col min="14" max="14" width="24.625" style="18" customWidth="1"/>
    <col min="15" max="15" width="16.375" style="18" customWidth="1"/>
    <col min="16" max="16" width="11.25" style="60" customWidth="1"/>
    <col min="17" max="18" width="21" style="18" customWidth="1"/>
    <col min="19" max="16384" width="12.75" style="18"/>
  </cols>
  <sheetData>
    <row r="1" spans="1:20" ht="27.75" hidden="1" customHeight="1">
      <c r="A1" s="262"/>
      <c r="B1" s="262"/>
      <c r="C1" s="262"/>
      <c r="D1" s="262"/>
      <c r="E1" s="262"/>
      <c r="F1" s="262"/>
      <c r="G1" s="262"/>
      <c r="H1" s="262"/>
      <c r="I1" s="262"/>
      <c r="J1" s="262"/>
      <c r="K1" s="262"/>
      <c r="L1" s="262"/>
      <c r="M1" s="262"/>
      <c r="N1" s="262"/>
      <c r="O1" s="262"/>
      <c r="P1" s="262"/>
      <c r="Q1" s="17"/>
      <c r="R1" s="17"/>
      <c r="S1" s="17"/>
    </row>
    <row r="2" spans="1:20" ht="60.75" customHeight="1">
      <c r="A2" s="326" t="s">
        <v>51</v>
      </c>
      <c r="B2" s="326"/>
      <c r="C2" s="326"/>
      <c r="D2" s="326"/>
      <c r="E2" s="326"/>
      <c r="F2" s="326"/>
      <c r="G2" s="326"/>
      <c r="H2" s="326"/>
      <c r="I2" s="326"/>
      <c r="J2" s="326"/>
      <c r="K2" s="326"/>
      <c r="L2" s="326"/>
      <c r="M2" s="326"/>
      <c r="N2" s="326"/>
      <c r="O2" s="326"/>
      <c r="P2" s="327"/>
      <c r="Q2" s="17"/>
      <c r="R2" s="17"/>
      <c r="S2" s="17"/>
    </row>
    <row r="3" spans="1:20" ht="51" customHeight="1">
      <c r="A3" s="332"/>
      <c r="B3" s="19"/>
      <c r="C3" s="266" t="s">
        <v>420</v>
      </c>
      <c r="D3" s="267"/>
      <c r="E3" s="267"/>
      <c r="F3" s="267"/>
      <c r="G3" s="267"/>
      <c r="H3" s="267"/>
      <c r="I3" s="267"/>
      <c r="J3" s="267"/>
      <c r="K3" s="267"/>
      <c r="L3" s="267"/>
      <c r="M3" s="267"/>
      <c r="N3" s="267"/>
      <c r="O3" s="20"/>
      <c r="P3" s="238"/>
      <c r="Q3" s="17"/>
      <c r="R3" s="17"/>
      <c r="S3" s="17"/>
    </row>
    <row r="4" spans="1:20" ht="42" customHeight="1">
      <c r="A4" s="333"/>
      <c r="B4" s="21"/>
      <c r="C4" s="259"/>
      <c r="D4" s="22"/>
      <c r="E4" s="340" t="s">
        <v>0</v>
      </c>
      <c r="F4" s="341"/>
      <c r="G4" s="341"/>
      <c r="H4" s="341"/>
      <c r="I4" s="341"/>
      <c r="J4" s="341"/>
      <c r="K4" s="341"/>
      <c r="L4" s="341"/>
      <c r="M4" s="342"/>
      <c r="N4" s="20"/>
      <c r="O4" s="20"/>
      <c r="P4" s="239"/>
      <c r="Q4" s="17"/>
      <c r="R4" s="17"/>
      <c r="S4" s="17"/>
    </row>
    <row r="5" spans="1:20" ht="56.25" customHeight="1">
      <c r="A5" s="333"/>
      <c r="B5" s="21"/>
      <c r="C5" s="260"/>
      <c r="D5" s="260"/>
      <c r="E5" s="269"/>
      <c r="F5" s="337" t="s">
        <v>33</v>
      </c>
      <c r="G5" s="338"/>
      <c r="H5" s="334" t="s">
        <v>34</v>
      </c>
      <c r="I5" s="335"/>
      <c r="J5" s="336"/>
      <c r="K5" s="102" t="s">
        <v>4</v>
      </c>
      <c r="L5" s="120" t="s">
        <v>35</v>
      </c>
      <c r="M5" s="19"/>
      <c r="N5" s="260"/>
      <c r="O5" s="260"/>
      <c r="P5" s="239"/>
      <c r="Q5" s="17"/>
      <c r="R5" s="17"/>
      <c r="S5" s="17"/>
    </row>
    <row r="6" spans="1:20" s="23" customFormat="1" ht="36" customHeight="1">
      <c r="A6" s="333"/>
      <c r="B6" s="21"/>
      <c r="C6" s="260"/>
      <c r="D6" s="260"/>
      <c r="E6" s="269"/>
      <c r="F6" s="275" t="s">
        <v>1</v>
      </c>
      <c r="G6" s="276"/>
      <c r="H6" s="277" t="s">
        <v>36</v>
      </c>
      <c r="I6" s="278"/>
      <c r="J6" s="279"/>
      <c r="K6" s="42">
        <v>2</v>
      </c>
      <c r="L6" s="39" t="s">
        <v>37</v>
      </c>
      <c r="M6" s="19"/>
      <c r="N6" s="260"/>
      <c r="O6" s="260"/>
      <c r="P6" s="239"/>
      <c r="Q6" s="17"/>
      <c r="R6" s="17"/>
      <c r="S6" s="17"/>
    </row>
    <row r="7" spans="1:20" s="23" customFormat="1" ht="29.25" customHeight="1">
      <c r="A7" s="333"/>
      <c r="B7" s="21"/>
      <c r="C7" s="260"/>
      <c r="D7" s="260"/>
      <c r="E7" s="269"/>
      <c r="F7" s="280" t="s">
        <v>2</v>
      </c>
      <c r="G7" s="328"/>
      <c r="H7" s="277" t="s">
        <v>38</v>
      </c>
      <c r="I7" s="278"/>
      <c r="J7" s="279"/>
      <c r="K7" s="42">
        <v>1</v>
      </c>
      <c r="L7" s="15" t="s">
        <v>39</v>
      </c>
      <c r="M7" s="19"/>
      <c r="N7" s="260"/>
      <c r="O7" s="260"/>
      <c r="P7" s="239"/>
      <c r="Q7" s="17"/>
      <c r="R7" s="17"/>
      <c r="S7" s="17"/>
    </row>
    <row r="8" spans="1:20" s="23" customFormat="1" ht="35.25" customHeight="1">
      <c r="A8" s="333"/>
      <c r="B8" s="21"/>
      <c r="C8" s="260"/>
      <c r="D8" s="260"/>
      <c r="E8" s="269"/>
      <c r="F8" s="282" t="s">
        <v>3</v>
      </c>
      <c r="G8" s="329"/>
      <c r="H8" s="277" t="s">
        <v>40</v>
      </c>
      <c r="I8" s="278"/>
      <c r="J8" s="279"/>
      <c r="K8" s="42">
        <v>0</v>
      </c>
      <c r="L8" s="40" t="s">
        <v>5</v>
      </c>
      <c r="M8" s="19"/>
      <c r="N8" s="260"/>
      <c r="O8" s="260"/>
      <c r="P8" s="239"/>
      <c r="Q8" s="17"/>
      <c r="R8" s="17"/>
      <c r="S8" s="17"/>
    </row>
    <row r="9" spans="1:20" s="24" customFormat="1" ht="37.5" customHeight="1">
      <c r="A9" s="333"/>
      <c r="B9" s="21"/>
      <c r="C9" s="261"/>
      <c r="D9" s="261"/>
      <c r="E9" s="339"/>
      <c r="F9" s="284" t="s">
        <v>41</v>
      </c>
      <c r="G9" s="330"/>
      <c r="H9" s="277" t="s">
        <v>42</v>
      </c>
      <c r="I9" s="278"/>
      <c r="J9" s="279"/>
      <c r="K9" s="42" t="s">
        <v>43</v>
      </c>
      <c r="L9" s="41" t="s">
        <v>43</v>
      </c>
      <c r="M9" s="19"/>
      <c r="N9" s="261"/>
      <c r="O9" s="261"/>
      <c r="P9" s="239"/>
      <c r="Q9" s="17"/>
      <c r="R9" s="17"/>
      <c r="S9" s="17"/>
    </row>
    <row r="10" spans="1:20" s="24" customFormat="1" ht="41.25" customHeight="1">
      <c r="A10" s="333"/>
      <c r="B10" s="242" t="s">
        <v>148</v>
      </c>
      <c r="C10" s="242" t="s">
        <v>434</v>
      </c>
      <c r="D10" s="242" t="s">
        <v>4</v>
      </c>
      <c r="E10" s="249" t="s">
        <v>44</v>
      </c>
      <c r="F10" s="250"/>
      <c r="G10" s="320" t="s">
        <v>45</v>
      </c>
      <c r="H10" s="320" t="s">
        <v>46</v>
      </c>
      <c r="I10" s="322" t="s">
        <v>6</v>
      </c>
      <c r="J10" s="323"/>
      <c r="K10" s="324"/>
      <c r="L10" s="256" t="s">
        <v>7</v>
      </c>
      <c r="M10" s="325"/>
      <c r="N10" s="325"/>
      <c r="O10" s="325"/>
      <c r="P10" s="239"/>
      <c r="Q10" s="17"/>
      <c r="R10" s="17"/>
      <c r="S10" s="17"/>
    </row>
    <row r="11" spans="1:20" s="24" customFormat="1" ht="45" customHeight="1">
      <c r="A11" s="333"/>
      <c r="B11" s="243"/>
      <c r="C11" s="243"/>
      <c r="D11" s="243"/>
      <c r="E11" s="251"/>
      <c r="F11" s="252"/>
      <c r="G11" s="321"/>
      <c r="H11" s="321"/>
      <c r="I11" s="36" t="s">
        <v>47</v>
      </c>
      <c r="J11" s="73" t="s">
        <v>48</v>
      </c>
      <c r="K11" s="73" t="s">
        <v>49</v>
      </c>
      <c r="L11" s="74" t="s">
        <v>8</v>
      </c>
      <c r="M11" s="74" t="s">
        <v>9</v>
      </c>
      <c r="N11" s="74" t="s">
        <v>10</v>
      </c>
      <c r="O11" s="78" t="s">
        <v>11</v>
      </c>
      <c r="P11" s="239"/>
      <c r="Q11" s="23"/>
      <c r="R11" s="23"/>
      <c r="S11" s="23"/>
      <c r="T11" s="23"/>
    </row>
    <row r="12" spans="1:20" s="24" customFormat="1" ht="66.75" customHeight="1">
      <c r="A12" s="333"/>
      <c r="B12" s="52" t="s">
        <v>422</v>
      </c>
      <c r="C12" s="291" t="s">
        <v>515</v>
      </c>
      <c r="D12" s="292"/>
      <c r="E12" s="292"/>
      <c r="F12" s="117"/>
      <c r="G12" s="25">
        <f>IF(COUNT(D13:D16)=0,"N/A",SUM(D13:D16)/(COUNT(D13:D16)*2))</f>
        <v>0.5</v>
      </c>
      <c r="H12" s="26" t="str">
        <f>IF(G12="N/A","N/A", IF(G12&gt;=80%,"MET",IF(G12&gt;=50%,"PARTIAL MET","Not Met")))</f>
        <v>PARTIAL MET</v>
      </c>
      <c r="I12" s="246"/>
      <c r="J12" s="319"/>
      <c r="K12" s="319"/>
      <c r="L12" s="319"/>
      <c r="M12" s="319"/>
      <c r="N12" s="319"/>
      <c r="O12" s="319"/>
      <c r="P12" s="239"/>
      <c r="Q12" s="23"/>
      <c r="R12" s="23"/>
      <c r="S12" s="23"/>
      <c r="T12" s="23"/>
    </row>
    <row r="13" spans="1:20" s="23" customFormat="1" ht="74.25" customHeight="1">
      <c r="A13" s="333"/>
      <c r="B13" s="38">
        <v>1</v>
      </c>
      <c r="C13" s="128" t="s">
        <v>435</v>
      </c>
      <c r="D13" s="214">
        <v>2</v>
      </c>
      <c r="E13" s="247"/>
      <c r="F13" s="248"/>
      <c r="G13" s="300"/>
      <c r="H13" s="300"/>
      <c r="I13" s="95" t="s">
        <v>439</v>
      </c>
      <c r="J13" s="94"/>
      <c r="K13" s="94"/>
      <c r="L13" s="27"/>
      <c r="M13" s="27"/>
      <c r="N13" s="27"/>
      <c r="O13" s="79" t="s">
        <v>12</v>
      </c>
      <c r="P13" s="239"/>
    </row>
    <row r="14" spans="1:20" s="23" customFormat="1" ht="63.75" customHeight="1">
      <c r="A14" s="333"/>
      <c r="B14" s="38">
        <v>2</v>
      </c>
      <c r="C14" s="68" t="s">
        <v>436</v>
      </c>
      <c r="D14" s="214">
        <v>0</v>
      </c>
      <c r="E14" s="247"/>
      <c r="F14" s="248"/>
      <c r="G14" s="301"/>
      <c r="H14" s="301"/>
      <c r="I14" s="95" t="s">
        <v>1142</v>
      </c>
      <c r="J14" s="200" t="s">
        <v>1130</v>
      </c>
      <c r="K14" s="94"/>
      <c r="L14" s="27"/>
      <c r="M14" s="27"/>
      <c r="N14" s="27"/>
      <c r="O14" s="79" t="s">
        <v>13</v>
      </c>
      <c r="P14" s="239"/>
    </row>
    <row r="15" spans="1:20" s="23" customFormat="1" ht="63.75" customHeight="1">
      <c r="A15" s="333"/>
      <c r="B15" s="38">
        <v>3</v>
      </c>
      <c r="C15" s="68" t="s">
        <v>437</v>
      </c>
      <c r="D15" s="214" t="s">
        <v>43</v>
      </c>
      <c r="E15" s="247"/>
      <c r="F15" s="248"/>
      <c r="G15" s="301"/>
      <c r="H15" s="301"/>
      <c r="I15" s="95" t="s">
        <v>1143</v>
      </c>
      <c r="J15" s="95" t="s">
        <v>163</v>
      </c>
      <c r="K15" s="94"/>
      <c r="L15" s="27"/>
      <c r="M15" s="27"/>
      <c r="N15" s="27"/>
      <c r="O15" s="79" t="s">
        <v>12</v>
      </c>
      <c r="P15" s="239"/>
    </row>
    <row r="16" spans="1:20" s="23" customFormat="1" ht="76.5" customHeight="1">
      <c r="A16" s="333"/>
      <c r="B16" s="38">
        <v>4</v>
      </c>
      <c r="C16" s="68" t="s">
        <v>438</v>
      </c>
      <c r="D16" s="214" t="s">
        <v>43</v>
      </c>
      <c r="E16" s="247"/>
      <c r="F16" s="248"/>
      <c r="G16" s="302"/>
      <c r="H16" s="302"/>
      <c r="I16" s="95" t="s">
        <v>440</v>
      </c>
      <c r="J16" s="95" t="s">
        <v>1144</v>
      </c>
      <c r="K16" s="94"/>
      <c r="L16" s="27"/>
      <c r="M16" s="27"/>
      <c r="N16" s="27"/>
      <c r="O16" s="79" t="s">
        <v>12</v>
      </c>
      <c r="P16" s="239"/>
    </row>
    <row r="17" spans="1:20" s="24" customFormat="1" ht="63.75" customHeight="1">
      <c r="A17" s="333"/>
      <c r="B17" s="52" t="s">
        <v>423</v>
      </c>
      <c r="C17" s="71" t="s">
        <v>442</v>
      </c>
      <c r="D17" s="72"/>
      <c r="E17" s="72"/>
      <c r="F17" s="117"/>
      <c r="G17" s="25">
        <f>IF(COUNT(D18:D21)=0,"N/A",SUM(D18:D21)/(COUNT(D18:D21)*2))</f>
        <v>0.5</v>
      </c>
      <c r="H17" s="26" t="str">
        <f>IF(G17="N/A","N/A", IF(G17&gt;=80%,"MET",IF(G17&gt;=50%,"PARTIAL MET","Not Met")))</f>
        <v>PARTIAL MET</v>
      </c>
      <c r="I17" s="246"/>
      <c r="J17" s="319"/>
      <c r="K17" s="319"/>
      <c r="L17" s="319"/>
      <c r="M17" s="319"/>
      <c r="N17" s="319"/>
      <c r="O17" s="319"/>
      <c r="P17" s="239"/>
      <c r="Q17" s="23"/>
      <c r="R17" s="23"/>
      <c r="S17" s="23"/>
      <c r="T17" s="23"/>
    </row>
    <row r="18" spans="1:20" s="23" customFormat="1" ht="70.5" customHeight="1">
      <c r="A18" s="333"/>
      <c r="B18" s="38">
        <v>1</v>
      </c>
      <c r="C18" s="68" t="s">
        <v>443</v>
      </c>
      <c r="D18" s="214">
        <v>1</v>
      </c>
      <c r="E18" s="247"/>
      <c r="F18" s="248"/>
      <c r="G18" s="300"/>
      <c r="H18" s="300"/>
      <c r="I18" s="96" t="s">
        <v>21</v>
      </c>
      <c r="J18" s="97"/>
      <c r="K18" s="97"/>
      <c r="L18" s="27"/>
      <c r="M18" s="27"/>
      <c r="N18" s="27"/>
      <c r="O18" s="79" t="s">
        <v>12</v>
      </c>
      <c r="P18" s="239"/>
    </row>
    <row r="19" spans="1:20" s="23" customFormat="1" ht="72.75" customHeight="1">
      <c r="A19" s="333"/>
      <c r="B19" s="38">
        <v>2</v>
      </c>
      <c r="C19" s="68" t="s">
        <v>444</v>
      </c>
      <c r="D19" s="214" t="s">
        <v>43</v>
      </c>
      <c r="E19" s="247"/>
      <c r="F19" s="248"/>
      <c r="G19" s="301"/>
      <c r="H19" s="301"/>
      <c r="I19" s="96" t="s">
        <v>21</v>
      </c>
      <c r="J19" s="96" t="s">
        <v>1145</v>
      </c>
      <c r="K19" s="97"/>
      <c r="L19" s="27"/>
      <c r="M19" s="27"/>
      <c r="N19" s="27"/>
      <c r="O19" s="79" t="s">
        <v>12</v>
      </c>
      <c r="P19" s="239"/>
    </row>
    <row r="20" spans="1:20" s="23" customFormat="1" ht="63" customHeight="1">
      <c r="A20" s="333"/>
      <c r="B20" s="38">
        <v>3</v>
      </c>
      <c r="C20" s="68" t="s">
        <v>445</v>
      </c>
      <c r="D20" s="214" t="s">
        <v>43</v>
      </c>
      <c r="E20" s="247"/>
      <c r="F20" s="248"/>
      <c r="G20" s="301"/>
      <c r="H20" s="301"/>
      <c r="I20" s="96" t="s">
        <v>21</v>
      </c>
      <c r="J20" s="96" t="s">
        <v>1146</v>
      </c>
      <c r="K20" s="97"/>
      <c r="L20" s="27"/>
      <c r="M20" s="27"/>
      <c r="N20" s="27"/>
      <c r="O20" s="79" t="s">
        <v>12</v>
      </c>
      <c r="P20" s="239"/>
    </row>
    <row r="21" spans="1:20" s="23" customFormat="1" ht="76.5" customHeight="1">
      <c r="A21" s="333"/>
      <c r="B21" s="38">
        <v>4</v>
      </c>
      <c r="C21" s="68" t="s">
        <v>446</v>
      </c>
      <c r="D21" s="214" t="s">
        <v>43</v>
      </c>
      <c r="E21" s="247"/>
      <c r="F21" s="248"/>
      <c r="G21" s="302"/>
      <c r="H21" s="302"/>
      <c r="I21" s="96" t="s">
        <v>1147</v>
      </c>
      <c r="J21" s="96" t="s">
        <v>441</v>
      </c>
      <c r="K21" s="97"/>
      <c r="L21" s="27"/>
      <c r="M21" s="27"/>
      <c r="N21" s="27"/>
      <c r="O21" s="79" t="s">
        <v>12</v>
      </c>
      <c r="P21" s="239"/>
    </row>
    <row r="22" spans="1:20" s="24" customFormat="1" ht="86.25" customHeight="1">
      <c r="A22" s="333"/>
      <c r="B22" s="52" t="s">
        <v>424</v>
      </c>
      <c r="C22" s="71" t="s">
        <v>447</v>
      </c>
      <c r="D22" s="72"/>
      <c r="E22" s="72"/>
      <c r="F22" s="117"/>
      <c r="G22" s="25">
        <f>IF(COUNT(D23:D26)=0,"N/A",SUM(D23:D26)/(COUNT(D23:D26)*2))</f>
        <v>1</v>
      </c>
      <c r="H22" s="25" t="str">
        <f>IF(COUNT(E23:E26)=0,"N/A",SUM(E23:E26)/(COUNT(E23:E26)*2))</f>
        <v>N/A</v>
      </c>
      <c r="I22" s="246"/>
      <c r="J22" s="319"/>
      <c r="K22" s="319"/>
      <c r="L22" s="319"/>
      <c r="M22" s="319"/>
      <c r="N22" s="319"/>
      <c r="O22" s="319"/>
      <c r="P22" s="239"/>
    </row>
    <row r="23" spans="1:20" s="23" customFormat="1" ht="88.5" customHeight="1">
      <c r="A23" s="333"/>
      <c r="B23" s="38">
        <v>1</v>
      </c>
      <c r="C23" s="68" t="s">
        <v>448</v>
      </c>
      <c r="D23" s="214">
        <v>2</v>
      </c>
      <c r="E23" s="247"/>
      <c r="F23" s="248"/>
      <c r="G23" s="297"/>
      <c r="H23" s="297"/>
      <c r="I23" s="201" t="s">
        <v>159</v>
      </c>
      <c r="J23" s="70"/>
      <c r="K23" s="70"/>
      <c r="L23" s="27"/>
      <c r="M23" s="27"/>
      <c r="N23" s="27"/>
      <c r="O23" s="79" t="s">
        <v>12</v>
      </c>
      <c r="P23" s="239"/>
      <c r="Q23" s="18"/>
      <c r="R23" s="18"/>
    </row>
    <row r="24" spans="1:20" s="23" customFormat="1" ht="88.5" customHeight="1">
      <c r="A24" s="333"/>
      <c r="B24" s="38">
        <v>2</v>
      </c>
      <c r="C24" s="68" t="s">
        <v>449</v>
      </c>
      <c r="D24" s="214">
        <v>2</v>
      </c>
      <c r="E24" s="247"/>
      <c r="F24" s="248"/>
      <c r="G24" s="298"/>
      <c r="H24" s="298"/>
      <c r="I24" s="202" t="s">
        <v>452</v>
      </c>
      <c r="J24" s="202" t="s">
        <v>1130</v>
      </c>
      <c r="K24" s="70"/>
      <c r="L24" s="27"/>
      <c r="M24" s="27"/>
      <c r="N24" s="27"/>
      <c r="O24" s="79" t="s">
        <v>12</v>
      </c>
      <c r="P24" s="239"/>
      <c r="Q24" s="18"/>
      <c r="R24" s="18"/>
    </row>
    <row r="25" spans="1:20" s="23" customFormat="1" ht="88.5" customHeight="1">
      <c r="A25" s="333"/>
      <c r="B25" s="38">
        <v>3</v>
      </c>
      <c r="C25" s="68" t="s">
        <v>450</v>
      </c>
      <c r="D25" s="214">
        <v>2</v>
      </c>
      <c r="E25" s="247"/>
      <c r="F25" s="248"/>
      <c r="G25" s="298"/>
      <c r="H25" s="298"/>
      <c r="I25" s="70"/>
      <c r="J25" s="96" t="s">
        <v>1130</v>
      </c>
      <c r="K25" s="70"/>
      <c r="L25" s="27"/>
      <c r="M25" s="27"/>
      <c r="N25" s="27"/>
      <c r="O25" s="79" t="s">
        <v>12</v>
      </c>
      <c r="P25" s="239"/>
      <c r="Q25" s="18"/>
      <c r="R25" s="18"/>
    </row>
    <row r="26" spans="1:20" s="23" customFormat="1" ht="88.5" customHeight="1">
      <c r="A26" s="333"/>
      <c r="B26" s="38">
        <v>4</v>
      </c>
      <c r="C26" s="68" t="s">
        <v>451</v>
      </c>
      <c r="D26" s="214">
        <v>2</v>
      </c>
      <c r="E26" s="247"/>
      <c r="F26" s="248"/>
      <c r="G26" s="299"/>
      <c r="H26" s="298"/>
      <c r="I26" s="96" t="s">
        <v>453</v>
      </c>
      <c r="J26" s="96" t="s">
        <v>454</v>
      </c>
      <c r="K26" s="96" t="s">
        <v>87</v>
      </c>
      <c r="L26" s="27"/>
      <c r="M26" s="27"/>
      <c r="N26" s="27"/>
      <c r="O26" s="79" t="s">
        <v>12</v>
      </c>
      <c r="P26" s="239"/>
      <c r="Q26" s="18"/>
      <c r="R26" s="18"/>
    </row>
    <row r="27" spans="1:20" s="24" customFormat="1" ht="86.25" customHeight="1">
      <c r="A27" s="333"/>
      <c r="B27" s="52" t="s">
        <v>425</v>
      </c>
      <c r="C27" s="291" t="s">
        <v>455</v>
      </c>
      <c r="D27" s="292"/>
      <c r="E27" s="292"/>
      <c r="F27" s="293"/>
      <c r="G27" s="25">
        <f>IF(COUNT(D28:D31)=0,"N/A",SUM(D28:D31)/(COUNT(D28:D31)*2))</f>
        <v>1</v>
      </c>
      <c r="H27" s="25" t="str">
        <f>IF(COUNT(E28:E31)=0,"N/A",SUM(E28:E31)/(COUNT(E28:E31)*2))</f>
        <v>N/A</v>
      </c>
      <c r="I27" s="246"/>
      <c r="J27" s="319"/>
      <c r="K27" s="319"/>
      <c r="L27" s="319"/>
      <c r="M27" s="319"/>
      <c r="N27" s="319"/>
      <c r="O27" s="319"/>
      <c r="P27" s="239"/>
    </row>
    <row r="28" spans="1:20" s="23" customFormat="1" ht="73.5" customHeight="1">
      <c r="A28" s="333"/>
      <c r="B28" s="38">
        <v>1</v>
      </c>
      <c r="C28" s="68" t="s">
        <v>1148</v>
      </c>
      <c r="D28" s="214">
        <v>2</v>
      </c>
      <c r="E28" s="247"/>
      <c r="F28" s="248"/>
      <c r="G28" s="297"/>
      <c r="H28" s="45"/>
      <c r="I28" s="96" t="s">
        <v>1152</v>
      </c>
      <c r="J28" s="70"/>
      <c r="K28" s="70"/>
      <c r="L28" s="27"/>
      <c r="M28" s="27"/>
      <c r="N28" s="27"/>
      <c r="O28" s="79" t="s">
        <v>12</v>
      </c>
      <c r="P28" s="239"/>
      <c r="Q28" s="18"/>
      <c r="R28" s="18"/>
    </row>
    <row r="29" spans="1:20" s="23" customFormat="1" ht="73.5" customHeight="1">
      <c r="A29" s="333"/>
      <c r="B29" s="38">
        <v>2</v>
      </c>
      <c r="C29" s="68" t="s">
        <v>1149</v>
      </c>
      <c r="D29" s="214">
        <v>2</v>
      </c>
      <c r="E29" s="247"/>
      <c r="F29" s="248"/>
      <c r="G29" s="298"/>
      <c r="H29" s="45"/>
      <c r="I29" s="96" t="s">
        <v>366</v>
      </c>
      <c r="J29" s="70"/>
      <c r="K29" s="70"/>
      <c r="L29" s="27"/>
      <c r="M29" s="27"/>
      <c r="N29" s="27"/>
      <c r="O29" s="79" t="s">
        <v>12</v>
      </c>
      <c r="P29" s="239"/>
      <c r="Q29" s="18"/>
      <c r="R29" s="18"/>
    </row>
    <row r="30" spans="1:20" s="23" customFormat="1" ht="86.25" customHeight="1">
      <c r="A30" s="333"/>
      <c r="B30" s="38">
        <v>3</v>
      </c>
      <c r="C30" s="68" t="s">
        <v>1150</v>
      </c>
      <c r="D30" s="214">
        <v>2</v>
      </c>
      <c r="E30" s="247"/>
      <c r="F30" s="248"/>
      <c r="G30" s="298"/>
      <c r="H30" s="45"/>
      <c r="I30" s="202" t="s">
        <v>1153</v>
      </c>
      <c r="J30" s="96" t="s">
        <v>1154</v>
      </c>
      <c r="K30" s="96" t="s">
        <v>1155</v>
      </c>
      <c r="L30" s="27"/>
      <c r="M30" s="27"/>
      <c r="N30" s="27"/>
      <c r="O30" s="79" t="s">
        <v>12</v>
      </c>
      <c r="P30" s="239"/>
      <c r="Q30" s="18"/>
      <c r="R30" s="18"/>
    </row>
    <row r="31" spans="1:20" s="23" customFormat="1" ht="86.25" customHeight="1">
      <c r="A31" s="333"/>
      <c r="B31" s="38">
        <v>4</v>
      </c>
      <c r="C31" s="68" t="s">
        <v>1151</v>
      </c>
      <c r="D31" s="214">
        <v>2</v>
      </c>
      <c r="E31" s="247"/>
      <c r="F31" s="248"/>
      <c r="G31" s="299"/>
      <c r="H31" s="45"/>
      <c r="I31" s="96" t="s">
        <v>235</v>
      </c>
      <c r="J31" s="96" t="s">
        <v>1130</v>
      </c>
      <c r="K31" s="96" t="s">
        <v>1156</v>
      </c>
      <c r="L31" s="27"/>
      <c r="M31" s="27"/>
      <c r="N31" s="27"/>
      <c r="O31" s="79" t="s">
        <v>12</v>
      </c>
      <c r="P31" s="239"/>
      <c r="Q31" s="18"/>
      <c r="R31" s="18"/>
    </row>
    <row r="32" spans="1:20" s="98" customFormat="1" ht="86.25" customHeight="1">
      <c r="A32" s="333"/>
      <c r="B32" s="52" t="s">
        <v>426</v>
      </c>
      <c r="C32" s="291" t="s">
        <v>457</v>
      </c>
      <c r="D32" s="292"/>
      <c r="E32" s="292"/>
      <c r="F32" s="293"/>
      <c r="G32" s="25">
        <f>IF(COUNT(D33:D37)=0,"N/A",SUM(D33:D37)/(COUNT(D33:D37)*2))</f>
        <v>1</v>
      </c>
      <c r="H32" s="26" t="str">
        <f>IF(G32="N/A","N/A", IF(G32&gt;=80%,"MET",IF(G32&gt;=50%,"PARTIAL MET","Not Met")))</f>
        <v>MET</v>
      </c>
      <c r="I32" s="246"/>
      <c r="J32" s="319"/>
      <c r="K32" s="319"/>
      <c r="L32" s="319"/>
      <c r="M32" s="319"/>
      <c r="N32" s="319"/>
      <c r="O32" s="319"/>
      <c r="P32" s="239"/>
    </row>
    <row r="33" spans="1:18" s="23" customFormat="1" ht="84.75" customHeight="1">
      <c r="A33" s="333"/>
      <c r="B33" s="38">
        <v>1</v>
      </c>
      <c r="C33" s="68" t="s">
        <v>458</v>
      </c>
      <c r="D33" s="214">
        <v>2</v>
      </c>
      <c r="E33" s="247"/>
      <c r="F33" s="248"/>
      <c r="G33" s="45"/>
      <c r="H33" s="45"/>
      <c r="I33" s="96" t="s">
        <v>463</v>
      </c>
      <c r="J33" s="70"/>
      <c r="K33" s="70"/>
      <c r="L33" s="27"/>
      <c r="M33" s="27"/>
      <c r="N33" s="27"/>
      <c r="O33" s="79" t="s">
        <v>12</v>
      </c>
      <c r="P33" s="239"/>
      <c r="Q33" s="18"/>
      <c r="R33" s="18"/>
    </row>
    <row r="34" spans="1:18" s="23" customFormat="1" ht="90.75" customHeight="1">
      <c r="A34" s="333"/>
      <c r="B34" s="38">
        <v>2</v>
      </c>
      <c r="C34" s="68" t="s">
        <v>459</v>
      </c>
      <c r="D34" s="214">
        <v>2</v>
      </c>
      <c r="E34" s="247"/>
      <c r="F34" s="248"/>
      <c r="G34" s="45"/>
      <c r="H34" s="45"/>
      <c r="I34" s="69" t="s">
        <v>464</v>
      </c>
      <c r="J34" s="202" t="s">
        <v>1157</v>
      </c>
      <c r="K34" s="70"/>
      <c r="L34" s="27"/>
      <c r="M34" s="27"/>
      <c r="N34" s="27"/>
      <c r="O34" s="79" t="s">
        <v>12</v>
      </c>
      <c r="P34" s="239"/>
      <c r="Q34" s="18"/>
      <c r="R34" s="18"/>
    </row>
    <row r="35" spans="1:18" s="23" customFormat="1" ht="90.75" customHeight="1">
      <c r="A35" s="333"/>
      <c r="B35" s="38">
        <v>3</v>
      </c>
      <c r="C35" s="68" t="s">
        <v>460</v>
      </c>
      <c r="D35" s="214">
        <v>2</v>
      </c>
      <c r="E35" s="247"/>
      <c r="F35" s="248"/>
      <c r="G35" s="45"/>
      <c r="H35" s="45"/>
      <c r="I35" s="69" t="s">
        <v>465</v>
      </c>
      <c r="J35" s="202" t="s">
        <v>1130</v>
      </c>
      <c r="K35" s="70"/>
      <c r="L35" s="27"/>
      <c r="M35" s="27"/>
      <c r="N35" s="27"/>
      <c r="O35" s="79" t="s">
        <v>12</v>
      </c>
      <c r="P35" s="239"/>
      <c r="Q35" s="18"/>
      <c r="R35" s="18"/>
    </row>
    <row r="36" spans="1:18" s="23" customFormat="1" ht="90.75" customHeight="1">
      <c r="A36" s="333"/>
      <c r="B36" s="38">
        <v>4</v>
      </c>
      <c r="C36" s="68" t="s">
        <v>461</v>
      </c>
      <c r="D36" s="214">
        <v>2</v>
      </c>
      <c r="E36" s="247"/>
      <c r="F36" s="248"/>
      <c r="G36" s="45"/>
      <c r="H36" s="45"/>
      <c r="I36" s="69" t="s">
        <v>1158</v>
      </c>
      <c r="J36" s="202" t="s">
        <v>1130</v>
      </c>
      <c r="K36" s="70"/>
      <c r="L36" s="27"/>
      <c r="M36" s="27"/>
      <c r="N36" s="27"/>
      <c r="O36" s="79" t="s">
        <v>12</v>
      </c>
      <c r="P36" s="239"/>
      <c r="Q36" s="18"/>
      <c r="R36" s="18"/>
    </row>
    <row r="37" spans="1:18" s="23" customFormat="1" ht="101.25" customHeight="1">
      <c r="A37" s="333"/>
      <c r="B37" s="38">
        <v>5</v>
      </c>
      <c r="C37" s="68" t="s">
        <v>462</v>
      </c>
      <c r="D37" s="214">
        <v>2</v>
      </c>
      <c r="E37" s="247"/>
      <c r="F37" s="248"/>
      <c r="G37" s="45"/>
      <c r="H37" s="45"/>
      <c r="I37" s="96" t="s">
        <v>1158</v>
      </c>
      <c r="J37" s="96" t="s">
        <v>163</v>
      </c>
      <c r="K37" s="70"/>
      <c r="L37" s="27"/>
      <c r="M37" s="27"/>
      <c r="N37" s="27"/>
      <c r="O37" s="79" t="s">
        <v>12</v>
      </c>
      <c r="P37" s="239"/>
      <c r="Q37" s="18"/>
      <c r="R37" s="18"/>
    </row>
    <row r="38" spans="1:18" s="24" customFormat="1" ht="82.5" customHeight="1">
      <c r="A38" s="333"/>
      <c r="B38" s="52" t="s">
        <v>427</v>
      </c>
      <c r="C38" s="291" t="s">
        <v>466</v>
      </c>
      <c r="D38" s="292"/>
      <c r="E38" s="292"/>
      <c r="F38" s="293"/>
      <c r="G38" s="25">
        <f>IF(COUNT(D39:D42)=0,"N/A",SUM(D39:D42)/(COUNT(D39:D42)*2))</f>
        <v>1</v>
      </c>
      <c r="H38" s="26" t="str">
        <f>IF(G38="N/A","N/A", IF(G38&gt;=80%,"MET",IF(G38&gt;=50%,"PARTIAL MET","Not Met")))</f>
        <v>MET</v>
      </c>
      <c r="I38" s="246"/>
      <c r="J38" s="319"/>
      <c r="K38" s="319"/>
      <c r="L38" s="319"/>
      <c r="M38" s="319"/>
      <c r="N38" s="319"/>
      <c r="O38" s="319"/>
      <c r="P38" s="239"/>
    </row>
    <row r="39" spans="1:18" s="23" customFormat="1" ht="78.75" customHeight="1">
      <c r="A39" s="333"/>
      <c r="B39" s="47">
        <v>1</v>
      </c>
      <c r="C39" s="203" t="s">
        <v>467</v>
      </c>
      <c r="D39" s="61">
        <v>2</v>
      </c>
      <c r="E39" s="247"/>
      <c r="F39" s="248"/>
      <c r="G39" s="44"/>
      <c r="H39" s="44"/>
      <c r="I39" s="99" t="s">
        <v>1159</v>
      </c>
      <c r="J39" s="202" t="s">
        <v>1160</v>
      </c>
      <c r="K39" s="70"/>
      <c r="L39" s="27"/>
      <c r="M39" s="27"/>
      <c r="N39" s="27"/>
      <c r="O39" s="79" t="s">
        <v>12</v>
      </c>
      <c r="P39" s="239"/>
      <c r="Q39" s="18"/>
      <c r="R39" s="18"/>
    </row>
    <row r="40" spans="1:18" ht="75.75" customHeight="1">
      <c r="A40" s="333"/>
      <c r="B40" s="47">
        <v>2</v>
      </c>
      <c r="C40" s="203" t="s">
        <v>468</v>
      </c>
      <c r="D40" s="61">
        <v>2</v>
      </c>
      <c r="E40" s="247"/>
      <c r="F40" s="248"/>
      <c r="G40" s="45"/>
      <c r="H40" s="45"/>
      <c r="I40" s="99" t="s">
        <v>471</v>
      </c>
      <c r="J40" s="99" t="s">
        <v>1130</v>
      </c>
      <c r="K40" s="99" t="s">
        <v>172</v>
      </c>
      <c r="L40" s="27"/>
      <c r="M40" s="27"/>
      <c r="N40" s="27"/>
      <c r="O40" s="79" t="s">
        <v>12</v>
      </c>
      <c r="P40" s="239"/>
    </row>
    <row r="41" spans="1:18" ht="75.75" customHeight="1">
      <c r="A41" s="333"/>
      <c r="B41" s="47">
        <v>3</v>
      </c>
      <c r="C41" s="203" t="s">
        <v>469</v>
      </c>
      <c r="D41" s="61">
        <v>2</v>
      </c>
      <c r="E41" s="247"/>
      <c r="F41" s="248"/>
      <c r="G41" s="45"/>
      <c r="H41" s="45"/>
      <c r="I41" s="99" t="s">
        <v>1161</v>
      </c>
      <c r="J41" s="202" t="s">
        <v>1130</v>
      </c>
      <c r="K41" s="70"/>
      <c r="L41" s="27"/>
      <c r="M41" s="27"/>
      <c r="N41" s="27"/>
      <c r="O41" s="79" t="s">
        <v>12</v>
      </c>
      <c r="P41" s="239"/>
    </row>
    <row r="42" spans="1:18" ht="75.75" customHeight="1">
      <c r="A42" s="333"/>
      <c r="B42" s="47">
        <v>4</v>
      </c>
      <c r="C42" s="203" t="s">
        <v>470</v>
      </c>
      <c r="D42" s="61">
        <v>2</v>
      </c>
      <c r="E42" s="247"/>
      <c r="F42" s="248"/>
      <c r="G42" s="45"/>
      <c r="H42" s="45"/>
      <c r="I42" s="70"/>
      <c r="J42" s="99" t="s">
        <v>163</v>
      </c>
      <c r="K42" s="70"/>
      <c r="L42" s="27"/>
      <c r="M42" s="27"/>
      <c r="N42" s="27"/>
      <c r="O42" s="79" t="s">
        <v>12</v>
      </c>
      <c r="P42" s="239"/>
    </row>
    <row r="43" spans="1:18" s="24" customFormat="1" ht="82.5" customHeight="1">
      <c r="A43" s="333"/>
      <c r="B43" s="52" t="s">
        <v>428</v>
      </c>
      <c r="C43" s="291" t="s">
        <v>472</v>
      </c>
      <c r="D43" s="292"/>
      <c r="E43" s="292"/>
      <c r="F43" s="293"/>
      <c r="G43" s="25">
        <f>IF(COUNT(D44:D47)=0,"N/A",SUM(D44:D47)/(COUNT(D44:D47)*2))</f>
        <v>1</v>
      </c>
      <c r="H43" s="26" t="str">
        <f>IF(G43="N/A","N/A", IF(G43&gt;=80%,"MET",IF(G43&gt;=50%,"PARTIAL MET","Not Met")))</f>
        <v>MET</v>
      </c>
      <c r="I43" s="246"/>
      <c r="J43" s="319"/>
      <c r="K43" s="319"/>
      <c r="L43" s="319"/>
      <c r="M43" s="319"/>
      <c r="N43" s="319"/>
      <c r="O43" s="319"/>
      <c r="P43" s="239"/>
    </row>
    <row r="44" spans="1:18" ht="81.75" customHeight="1">
      <c r="A44" s="333"/>
      <c r="B44" s="47">
        <v>1</v>
      </c>
      <c r="C44" s="203" t="s">
        <v>473</v>
      </c>
      <c r="D44" s="214">
        <v>2</v>
      </c>
      <c r="E44" s="247"/>
      <c r="F44" s="248"/>
      <c r="G44" s="45"/>
      <c r="H44" s="45"/>
      <c r="I44" s="99" t="s">
        <v>14</v>
      </c>
      <c r="J44" s="70"/>
      <c r="K44" s="70"/>
      <c r="L44" s="27"/>
      <c r="M44" s="27"/>
      <c r="N44" s="27"/>
      <c r="O44" s="79" t="s">
        <v>12</v>
      </c>
      <c r="P44" s="239"/>
    </row>
    <row r="45" spans="1:18" ht="102" customHeight="1">
      <c r="A45" s="333"/>
      <c r="B45" s="47">
        <v>2</v>
      </c>
      <c r="C45" s="203" t="s">
        <v>474</v>
      </c>
      <c r="D45" s="214">
        <v>2</v>
      </c>
      <c r="E45" s="247"/>
      <c r="F45" s="248"/>
      <c r="G45" s="45"/>
      <c r="H45" s="45"/>
      <c r="I45" s="99" t="s">
        <v>1163</v>
      </c>
      <c r="J45" s="70"/>
      <c r="K45" s="70"/>
      <c r="L45" s="27"/>
      <c r="M45" s="27"/>
      <c r="N45" s="27"/>
      <c r="O45" s="79" t="s">
        <v>12</v>
      </c>
      <c r="P45" s="239"/>
    </row>
    <row r="46" spans="1:18" ht="84.75" customHeight="1">
      <c r="A46" s="333"/>
      <c r="B46" s="47">
        <v>3</v>
      </c>
      <c r="C46" s="203" t="s">
        <v>475</v>
      </c>
      <c r="D46" s="214">
        <v>2</v>
      </c>
      <c r="E46" s="247"/>
      <c r="F46" s="248"/>
      <c r="G46" s="45"/>
      <c r="H46" s="45"/>
      <c r="I46" s="99" t="s">
        <v>1162</v>
      </c>
      <c r="J46" s="99" t="s">
        <v>1164</v>
      </c>
      <c r="K46" s="70"/>
      <c r="L46" s="27"/>
      <c r="M46" s="27"/>
      <c r="N46" s="27"/>
      <c r="O46" s="79" t="s">
        <v>12</v>
      </c>
      <c r="P46" s="239"/>
    </row>
    <row r="47" spans="1:18" ht="86.25" customHeight="1">
      <c r="A47" s="333"/>
      <c r="B47" s="55">
        <v>4</v>
      </c>
      <c r="C47" s="203" t="s">
        <v>476</v>
      </c>
      <c r="D47" s="214">
        <v>2</v>
      </c>
      <c r="E47" s="247"/>
      <c r="F47" s="248"/>
      <c r="G47" s="45"/>
      <c r="H47" s="45"/>
      <c r="I47" s="99" t="s">
        <v>477</v>
      </c>
      <c r="J47" s="70"/>
      <c r="K47" s="70"/>
      <c r="L47" s="27"/>
      <c r="M47" s="27"/>
      <c r="N47" s="27"/>
      <c r="O47" s="79" t="s">
        <v>12</v>
      </c>
      <c r="P47" s="239"/>
    </row>
    <row r="48" spans="1:18" s="24" customFormat="1" ht="82.5" customHeight="1">
      <c r="A48" s="333"/>
      <c r="B48" s="52" t="s">
        <v>429</v>
      </c>
      <c r="C48" s="291" t="s">
        <v>478</v>
      </c>
      <c r="D48" s="292"/>
      <c r="E48" s="292"/>
      <c r="F48" s="293"/>
      <c r="G48" s="25">
        <f>IF(COUNT(D49:D54)=0,"N/A",SUM(D49:D54)/(COUNT(D49:D54)*2))</f>
        <v>1</v>
      </c>
      <c r="H48" s="26" t="str">
        <f>IF(G48="N/A","N/A", IF(G48&gt;=80%,"MET",IF(G48&gt;=50%,"PARTIAL MET","Not Met")))</f>
        <v>MET</v>
      </c>
      <c r="I48" s="246"/>
      <c r="J48" s="319"/>
      <c r="K48" s="319"/>
      <c r="L48" s="319"/>
      <c r="M48" s="319"/>
      <c r="N48" s="319"/>
      <c r="O48" s="319"/>
      <c r="P48" s="239"/>
    </row>
    <row r="49" spans="1:16" ht="73.5" customHeight="1">
      <c r="A49" s="333"/>
      <c r="B49" s="47">
        <v>1</v>
      </c>
      <c r="C49" s="203" t="s">
        <v>479</v>
      </c>
      <c r="D49" s="214">
        <v>2</v>
      </c>
      <c r="E49" s="247"/>
      <c r="F49" s="248"/>
      <c r="G49" s="118"/>
      <c r="H49" s="118"/>
      <c r="I49" s="99" t="s">
        <v>485</v>
      </c>
      <c r="J49" s="70"/>
      <c r="K49" s="70"/>
      <c r="L49" s="27"/>
      <c r="M49" s="27"/>
      <c r="N49" s="27"/>
      <c r="O49" s="79" t="s">
        <v>12</v>
      </c>
      <c r="P49" s="239"/>
    </row>
    <row r="50" spans="1:16" ht="73.5" customHeight="1">
      <c r="A50" s="333"/>
      <c r="B50" s="47">
        <v>2</v>
      </c>
      <c r="C50" s="203" t="s">
        <v>480</v>
      </c>
      <c r="D50" s="214">
        <v>2</v>
      </c>
      <c r="E50" s="247"/>
      <c r="F50" s="248"/>
      <c r="G50" s="118"/>
      <c r="H50" s="118"/>
      <c r="I50" s="99" t="s">
        <v>486</v>
      </c>
      <c r="J50" s="202" t="s">
        <v>1130</v>
      </c>
      <c r="K50" s="70"/>
      <c r="L50" s="27"/>
      <c r="M50" s="27"/>
      <c r="N50" s="27"/>
      <c r="O50" s="79" t="s">
        <v>12</v>
      </c>
      <c r="P50" s="239"/>
    </row>
    <row r="51" spans="1:16" ht="73.5" customHeight="1">
      <c r="A51" s="333"/>
      <c r="B51" s="47">
        <v>3</v>
      </c>
      <c r="C51" s="203" t="s">
        <v>481</v>
      </c>
      <c r="D51" s="214">
        <v>2</v>
      </c>
      <c r="E51" s="247"/>
      <c r="F51" s="248"/>
      <c r="G51" s="219"/>
      <c r="H51" s="118"/>
      <c r="I51" s="99" t="s">
        <v>487</v>
      </c>
      <c r="J51" s="202" t="s">
        <v>1165</v>
      </c>
      <c r="K51" s="70"/>
      <c r="L51" s="27"/>
      <c r="M51" s="27"/>
      <c r="N51" s="27"/>
      <c r="O51" s="79" t="s">
        <v>12</v>
      </c>
      <c r="P51" s="239"/>
    </row>
    <row r="52" spans="1:16" ht="73.5" customHeight="1">
      <c r="A52" s="333"/>
      <c r="B52" s="47">
        <v>4</v>
      </c>
      <c r="C52" s="203" t="s">
        <v>482</v>
      </c>
      <c r="D52" s="214">
        <v>2</v>
      </c>
      <c r="E52" s="247"/>
      <c r="F52" s="248"/>
      <c r="G52" s="219"/>
      <c r="H52" s="118"/>
      <c r="I52" s="99" t="s">
        <v>488</v>
      </c>
      <c r="J52" s="70"/>
      <c r="K52" s="70"/>
      <c r="L52" s="27"/>
      <c r="M52" s="27"/>
      <c r="N52" s="27"/>
      <c r="O52" s="79" t="s">
        <v>12</v>
      </c>
      <c r="P52" s="239"/>
    </row>
    <row r="53" spans="1:16" ht="84" customHeight="1">
      <c r="A53" s="333"/>
      <c r="B53" s="47">
        <v>5</v>
      </c>
      <c r="C53" s="203" t="s">
        <v>483</v>
      </c>
      <c r="D53" s="214">
        <v>2</v>
      </c>
      <c r="E53" s="247"/>
      <c r="F53" s="248"/>
      <c r="G53" s="118"/>
      <c r="H53" s="118"/>
      <c r="I53" s="99" t="s">
        <v>477</v>
      </c>
      <c r="J53" s="70"/>
      <c r="K53" s="70"/>
      <c r="L53" s="27"/>
      <c r="M53" s="27"/>
      <c r="N53" s="27"/>
      <c r="O53" s="79" t="s">
        <v>12</v>
      </c>
      <c r="P53" s="239"/>
    </row>
    <row r="54" spans="1:16" ht="78.75" customHeight="1">
      <c r="A54" s="333"/>
      <c r="B54" s="47">
        <v>6</v>
      </c>
      <c r="C54" s="203" t="s">
        <v>484</v>
      </c>
      <c r="D54" s="214">
        <v>2</v>
      </c>
      <c r="E54" s="247"/>
      <c r="F54" s="248"/>
      <c r="G54" s="118"/>
      <c r="H54" s="121"/>
      <c r="I54" s="99" t="s">
        <v>22</v>
      </c>
      <c r="J54" s="70"/>
      <c r="K54" s="99" t="s">
        <v>172</v>
      </c>
      <c r="L54" s="27"/>
      <c r="M54" s="27"/>
      <c r="N54" s="27"/>
      <c r="O54" s="79" t="s">
        <v>12</v>
      </c>
      <c r="P54" s="239"/>
    </row>
    <row r="55" spans="1:16" s="24" customFormat="1" ht="85.5" customHeight="1">
      <c r="A55" s="333"/>
      <c r="B55" s="52" t="s">
        <v>430</v>
      </c>
      <c r="C55" s="291" t="s">
        <v>489</v>
      </c>
      <c r="D55" s="292"/>
      <c r="E55" s="292"/>
      <c r="F55" s="293"/>
      <c r="G55" s="25">
        <f>IF(COUNT(D56:D58)=0,"N/A",SUM(D56:D58)/(COUNT(D56:D58)*2))</f>
        <v>0.5</v>
      </c>
      <c r="H55" s="26" t="str">
        <f>IF(G55="N/A","N/A", IF(G55&gt;=80%,"MET",IF(G55&gt;=50%,"PARTIAL MET","Not Met")))</f>
        <v>PARTIAL MET</v>
      </c>
      <c r="I55" s="246"/>
      <c r="J55" s="319"/>
      <c r="K55" s="319"/>
      <c r="L55" s="319"/>
      <c r="M55" s="319"/>
      <c r="N55" s="319"/>
      <c r="O55" s="319"/>
      <c r="P55" s="239"/>
    </row>
    <row r="56" spans="1:16" ht="78.75" customHeight="1">
      <c r="A56" s="333"/>
      <c r="B56" s="47">
        <v>1</v>
      </c>
      <c r="C56" s="203" t="s">
        <v>490</v>
      </c>
      <c r="D56" s="214">
        <v>1</v>
      </c>
      <c r="E56" s="247"/>
      <c r="F56" s="248"/>
      <c r="G56" s="297"/>
      <c r="H56" s="297"/>
      <c r="I56" s="99" t="s">
        <v>14</v>
      </c>
      <c r="J56" s="70"/>
      <c r="K56" s="70"/>
      <c r="L56" s="27"/>
      <c r="M56" s="27"/>
      <c r="N56" s="27"/>
      <c r="O56" s="79" t="s">
        <v>12</v>
      </c>
      <c r="P56" s="239"/>
    </row>
    <row r="57" spans="1:16" ht="68.25" customHeight="1">
      <c r="A57" s="333"/>
      <c r="B57" s="47">
        <v>2</v>
      </c>
      <c r="C57" s="203" t="s">
        <v>491</v>
      </c>
      <c r="D57" s="214">
        <v>1</v>
      </c>
      <c r="E57" s="247"/>
      <c r="F57" s="248"/>
      <c r="G57" s="298"/>
      <c r="H57" s="298"/>
      <c r="I57" s="205" t="s">
        <v>493</v>
      </c>
      <c r="J57" s="70"/>
      <c r="K57" s="202" t="s">
        <v>1115</v>
      </c>
      <c r="L57" s="27"/>
      <c r="M57" s="27"/>
      <c r="N57" s="27"/>
      <c r="O57" s="79" t="s">
        <v>12</v>
      </c>
      <c r="P57" s="239"/>
    </row>
    <row r="58" spans="1:16" ht="79.5" customHeight="1">
      <c r="A58" s="333"/>
      <c r="B58" s="47">
        <v>3</v>
      </c>
      <c r="C58" s="203" t="s">
        <v>492</v>
      </c>
      <c r="D58" s="214">
        <v>1</v>
      </c>
      <c r="E58" s="247"/>
      <c r="F58" s="248"/>
      <c r="G58" s="299"/>
      <c r="H58" s="299"/>
      <c r="I58" s="70"/>
      <c r="J58" s="99" t="s">
        <v>163</v>
      </c>
      <c r="K58" s="70"/>
      <c r="L58" s="27"/>
      <c r="M58" s="27"/>
      <c r="N58" s="27"/>
      <c r="O58" s="79" t="s">
        <v>12</v>
      </c>
      <c r="P58" s="239"/>
    </row>
    <row r="59" spans="1:16" s="24" customFormat="1" ht="78.75" customHeight="1">
      <c r="A59" s="333"/>
      <c r="B59" s="52" t="s">
        <v>431</v>
      </c>
      <c r="C59" s="291" t="s">
        <v>494</v>
      </c>
      <c r="D59" s="292"/>
      <c r="E59" s="292"/>
      <c r="F59" s="293"/>
      <c r="G59" s="25">
        <f>IF(COUNT(D60:D65)=0,"N/A",SUM(D60:D65)/(COUNT(D60:D65)*2))</f>
        <v>0.5</v>
      </c>
      <c r="H59" s="26" t="str">
        <f>IF(G59="N/A","N/A", IF(G59&gt;=80%,"MET",IF(G59&gt;=50%,"PARTIAL MET","Not Met")))</f>
        <v>PARTIAL MET</v>
      </c>
      <c r="I59" s="246"/>
      <c r="J59" s="319"/>
      <c r="K59" s="319"/>
      <c r="L59" s="319"/>
      <c r="M59" s="319"/>
      <c r="N59" s="319"/>
      <c r="O59" s="319"/>
      <c r="P59" s="239"/>
    </row>
    <row r="60" spans="1:16" ht="81" customHeight="1">
      <c r="A60" s="333"/>
      <c r="B60" s="47">
        <v>1</v>
      </c>
      <c r="C60" s="203" t="s">
        <v>495</v>
      </c>
      <c r="D60" s="214">
        <v>1</v>
      </c>
      <c r="E60" s="247"/>
      <c r="F60" s="248"/>
      <c r="G60" s="297"/>
      <c r="H60" s="297"/>
      <c r="I60" s="99" t="s">
        <v>501</v>
      </c>
      <c r="J60" s="70"/>
      <c r="K60" s="70"/>
      <c r="L60" s="27"/>
      <c r="M60" s="27"/>
      <c r="N60" s="27"/>
      <c r="O60" s="79" t="s">
        <v>12</v>
      </c>
      <c r="P60" s="239"/>
    </row>
    <row r="61" spans="1:16" ht="72" customHeight="1">
      <c r="A61" s="333"/>
      <c r="B61" s="47">
        <v>2</v>
      </c>
      <c r="C61" s="203" t="s">
        <v>496</v>
      </c>
      <c r="D61" s="214">
        <v>1</v>
      </c>
      <c r="E61" s="247"/>
      <c r="F61" s="248"/>
      <c r="G61" s="298"/>
      <c r="H61" s="298"/>
      <c r="I61" s="99" t="s">
        <v>502</v>
      </c>
      <c r="J61" s="99" t="s">
        <v>1130</v>
      </c>
      <c r="K61" s="70"/>
      <c r="L61" s="27"/>
      <c r="M61" s="27"/>
      <c r="N61" s="27"/>
      <c r="O61" s="79" t="s">
        <v>12</v>
      </c>
      <c r="P61" s="239"/>
    </row>
    <row r="62" spans="1:16" ht="72" customHeight="1">
      <c r="A62" s="333"/>
      <c r="B62" s="47">
        <v>3</v>
      </c>
      <c r="C62" s="203" t="s">
        <v>497</v>
      </c>
      <c r="D62" s="214">
        <v>1</v>
      </c>
      <c r="E62" s="247"/>
      <c r="F62" s="248"/>
      <c r="G62" s="298"/>
      <c r="H62" s="298"/>
      <c r="I62" s="99" t="s">
        <v>1143</v>
      </c>
      <c r="J62" s="202" t="s">
        <v>158</v>
      </c>
      <c r="K62" s="70"/>
      <c r="L62" s="27"/>
      <c r="M62" s="27"/>
      <c r="N62" s="27"/>
      <c r="O62" s="79" t="s">
        <v>12</v>
      </c>
      <c r="P62" s="239"/>
    </row>
    <row r="63" spans="1:16" ht="72" customHeight="1">
      <c r="A63" s="333"/>
      <c r="B63" s="47">
        <v>4</v>
      </c>
      <c r="C63" s="203" t="s">
        <v>498</v>
      </c>
      <c r="D63" s="214">
        <v>1</v>
      </c>
      <c r="E63" s="247"/>
      <c r="F63" s="248"/>
      <c r="G63" s="298"/>
      <c r="H63" s="298"/>
      <c r="I63" s="99" t="s">
        <v>1166</v>
      </c>
      <c r="J63" s="202" t="s">
        <v>158</v>
      </c>
      <c r="K63" s="70"/>
      <c r="L63" s="27"/>
      <c r="M63" s="27"/>
      <c r="N63" s="27"/>
      <c r="O63" s="79" t="s">
        <v>12</v>
      </c>
      <c r="P63" s="239"/>
    </row>
    <row r="64" spans="1:16" ht="71.25" customHeight="1">
      <c r="A64" s="333"/>
      <c r="B64" s="47">
        <v>5</v>
      </c>
      <c r="C64" s="203" t="s">
        <v>499</v>
      </c>
      <c r="D64" s="214">
        <v>1</v>
      </c>
      <c r="E64" s="343"/>
      <c r="F64" s="344"/>
      <c r="G64" s="298"/>
      <c r="H64" s="298"/>
      <c r="I64" s="202" t="s">
        <v>1167</v>
      </c>
      <c r="J64" s="70"/>
      <c r="K64" s="99" t="s">
        <v>287</v>
      </c>
      <c r="L64" s="27"/>
      <c r="M64" s="27"/>
      <c r="N64" s="27"/>
      <c r="O64" s="79" t="s">
        <v>12</v>
      </c>
      <c r="P64" s="239"/>
    </row>
    <row r="65" spans="1:113" ht="79.5" customHeight="1">
      <c r="A65" s="333"/>
      <c r="B65" s="47">
        <v>6</v>
      </c>
      <c r="C65" s="203" t="s">
        <v>500</v>
      </c>
      <c r="D65" s="214">
        <v>1</v>
      </c>
      <c r="E65" s="343"/>
      <c r="F65" s="344"/>
      <c r="G65" s="299"/>
      <c r="H65" s="299"/>
      <c r="I65" s="202" t="s">
        <v>22</v>
      </c>
      <c r="J65" s="70"/>
      <c r="K65" s="99" t="s">
        <v>172</v>
      </c>
      <c r="L65" s="27"/>
      <c r="M65" s="27"/>
      <c r="N65" s="27"/>
      <c r="O65" s="79" t="s">
        <v>12</v>
      </c>
      <c r="P65" s="239"/>
    </row>
    <row r="66" spans="1:113" ht="90" customHeight="1">
      <c r="A66" s="333"/>
      <c r="B66" s="52" t="s">
        <v>432</v>
      </c>
      <c r="C66" s="291" t="s">
        <v>503</v>
      </c>
      <c r="D66" s="292"/>
      <c r="E66" s="292"/>
      <c r="F66" s="293"/>
      <c r="G66" s="25">
        <f>IF(COUNT(D67:D71)=0,"N/A",SUM(D67:D71)/(COUNT(D67:D71)*2))</f>
        <v>1</v>
      </c>
      <c r="H66" s="26" t="str">
        <f>IF(G66="N/A","N/A", IF(G66&gt;=80%,"MET",IF(G66&gt;=50%,"PARTIAL MET","Not Met")))</f>
        <v>MET</v>
      </c>
      <c r="I66" s="246"/>
      <c r="J66" s="319"/>
      <c r="K66" s="319"/>
      <c r="L66" s="319"/>
      <c r="M66" s="319"/>
      <c r="N66" s="319"/>
      <c r="O66" s="319"/>
      <c r="P66" s="239"/>
    </row>
    <row r="67" spans="1:113" ht="90" customHeight="1">
      <c r="A67" s="333"/>
      <c r="B67" s="47">
        <v>1</v>
      </c>
      <c r="C67" s="203" t="s">
        <v>504</v>
      </c>
      <c r="D67" s="214">
        <v>2</v>
      </c>
      <c r="E67" s="247"/>
      <c r="F67" s="248"/>
      <c r="G67" s="297"/>
      <c r="H67" s="297"/>
      <c r="I67" s="99" t="s">
        <v>14</v>
      </c>
      <c r="J67" s="70"/>
      <c r="K67" s="70"/>
      <c r="L67" s="27"/>
      <c r="M67" s="27"/>
      <c r="N67" s="27"/>
      <c r="O67" s="79" t="s">
        <v>12</v>
      </c>
      <c r="P67" s="239"/>
    </row>
    <row r="68" spans="1:113" ht="90" customHeight="1">
      <c r="A68" s="333"/>
      <c r="B68" s="47">
        <v>2</v>
      </c>
      <c r="C68" s="203" t="s">
        <v>505</v>
      </c>
      <c r="D68" s="214">
        <v>2</v>
      </c>
      <c r="E68" s="247"/>
      <c r="F68" s="248"/>
      <c r="G68" s="298"/>
      <c r="H68" s="298"/>
      <c r="I68" s="70"/>
      <c r="J68" s="99" t="s">
        <v>456</v>
      </c>
      <c r="K68" s="70"/>
      <c r="L68" s="27"/>
      <c r="M68" s="27"/>
      <c r="N68" s="27"/>
      <c r="O68" s="79" t="s">
        <v>12</v>
      </c>
      <c r="P68" s="239"/>
    </row>
    <row r="69" spans="1:113" ht="77.25" customHeight="1">
      <c r="A69" s="333"/>
      <c r="B69" s="47">
        <v>3</v>
      </c>
      <c r="C69" s="203" t="s">
        <v>506</v>
      </c>
      <c r="D69" s="214">
        <v>2</v>
      </c>
      <c r="E69" s="247"/>
      <c r="F69" s="248"/>
      <c r="G69" s="298"/>
      <c r="H69" s="298"/>
      <c r="I69" s="70"/>
      <c r="J69" s="70"/>
      <c r="K69" s="99" t="s">
        <v>509</v>
      </c>
      <c r="L69" s="27"/>
      <c r="M69" s="27"/>
      <c r="N69" s="27"/>
      <c r="O69" s="79" t="s">
        <v>12</v>
      </c>
      <c r="P69" s="239"/>
    </row>
    <row r="70" spans="1:113" ht="69.75" customHeight="1">
      <c r="A70" s="333"/>
      <c r="B70" s="47">
        <v>4</v>
      </c>
      <c r="C70" s="203" t="s">
        <v>507</v>
      </c>
      <c r="D70" s="214">
        <v>2</v>
      </c>
      <c r="E70" s="247"/>
      <c r="F70" s="248"/>
      <c r="G70" s="298"/>
      <c r="H70" s="298"/>
      <c r="I70" s="99" t="s">
        <v>22</v>
      </c>
      <c r="J70" s="70"/>
      <c r="K70" s="70"/>
      <c r="L70" s="27"/>
      <c r="M70" s="27"/>
      <c r="N70" s="27"/>
      <c r="O70" s="79" t="s">
        <v>12</v>
      </c>
      <c r="P70" s="239"/>
    </row>
    <row r="71" spans="1:113" ht="85.5" customHeight="1">
      <c r="A71" s="333"/>
      <c r="B71" s="47">
        <v>5</v>
      </c>
      <c r="C71" s="203" t="s">
        <v>508</v>
      </c>
      <c r="D71" s="214">
        <v>2</v>
      </c>
      <c r="E71" s="247"/>
      <c r="F71" s="248"/>
      <c r="G71" s="299"/>
      <c r="H71" s="299"/>
      <c r="I71" s="99" t="s">
        <v>1168</v>
      </c>
      <c r="J71" s="70"/>
      <c r="K71" s="99" t="s">
        <v>1169</v>
      </c>
      <c r="L71" s="27"/>
      <c r="M71" s="27"/>
      <c r="N71" s="27"/>
      <c r="O71" s="79" t="s">
        <v>12</v>
      </c>
      <c r="P71" s="239"/>
    </row>
    <row r="72" spans="1:113" ht="84" customHeight="1">
      <c r="A72" s="333"/>
      <c r="B72" s="52" t="s">
        <v>433</v>
      </c>
      <c r="C72" s="291" t="s">
        <v>510</v>
      </c>
      <c r="D72" s="292"/>
      <c r="E72" s="292"/>
      <c r="F72" s="293"/>
      <c r="G72" s="25">
        <f>IF(COUNT(D73:D76)=0,"N/A",SUM(D73:D76)/(COUNT(D73:D76)*2))</f>
        <v>1</v>
      </c>
      <c r="H72" s="26" t="str">
        <f>IF(G72="N/A","N/A", IF(G72&gt;=80%,"MET",IF(G72&gt;=50%,"PARTIAL MET","Not Met")))</f>
        <v>MET</v>
      </c>
      <c r="I72" s="246"/>
      <c r="J72" s="319"/>
      <c r="K72" s="319"/>
      <c r="L72" s="319"/>
      <c r="M72" s="319"/>
      <c r="N72" s="319"/>
      <c r="O72" s="319"/>
      <c r="P72" s="239"/>
    </row>
    <row r="73" spans="1:113" ht="76.5" customHeight="1">
      <c r="A73" s="333"/>
      <c r="B73" s="47">
        <v>1</v>
      </c>
      <c r="C73" s="203" t="s">
        <v>1170</v>
      </c>
      <c r="D73" s="214">
        <v>2</v>
      </c>
      <c r="E73" s="247"/>
      <c r="F73" s="248"/>
      <c r="G73" s="297"/>
      <c r="H73" s="297"/>
      <c r="I73" s="99" t="s">
        <v>22</v>
      </c>
      <c r="J73" s="94"/>
      <c r="K73" s="70"/>
      <c r="L73" s="27"/>
      <c r="M73" s="27"/>
      <c r="N73" s="27"/>
      <c r="O73" s="79" t="s">
        <v>12</v>
      </c>
      <c r="P73" s="239"/>
    </row>
    <row r="74" spans="1:113" ht="68.25" customHeight="1">
      <c r="A74" s="333"/>
      <c r="B74" s="47">
        <v>2</v>
      </c>
      <c r="C74" s="203" t="s">
        <v>1171</v>
      </c>
      <c r="D74" s="214">
        <v>2</v>
      </c>
      <c r="E74" s="247"/>
      <c r="F74" s="248"/>
      <c r="G74" s="298"/>
      <c r="H74" s="298"/>
      <c r="I74" s="99" t="s">
        <v>513</v>
      </c>
      <c r="J74" s="200" t="s">
        <v>1130</v>
      </c>
      <c r="K74" s="94"/>
      <c r="L74" s="27"/>
      <c r="M74" s="27"/>
      <c r="N74" s="27"/>
      <c r="O74" s="79" t="s">
        <v>12</v>
      </c>
      <c r="P74" s="239"/>
    </row>
    <row r="75" spans="1:113" ht="71.25" customHeight="1">
      <c r="A75" s="333"/>
      <c r="B75" s="129">
        <v>3</v>
      </c>
      <c r="C75" s="206" t="s">
        <v>511</v>
      </c>
      <c r="D75" s="214">
        <v>2</v>
      </c>
      <c r="E75" s="247"/>
      <c r="F75" s="248"/>
      <c r="G75" s="299"/>
      <c r="H75" s="299"/>
      <c r="I75" s="99" t="s">
        <v>514</v>
      </c>
      <c r="J75" s="134"/>
      <c r="K75" s="130"/>
      <c r="L75" s="131"/>
      <c r="M75" s="131"/>
      <c r="N75" s="131"/>
      <c r="O75" s="79" t="s">
        <v>12</v>
      </c>
      <c r="P75" s="239"/>
    </row>
    <row r="76" spans="1:113" s="132" customFormat="1" ht="63.75" customHeight="1">
      <c r="B76" s="47">
        <v>4</v>
      </c>
      <c r="C76" s="203" t="s">
        <v>512</v>
      </c>
      <c r="D76" s="214">
        <v>2</v>
      </c>
      <c r="E76" s="247"/>
      <c r="F76" s="248"/>
      <c r="G76" s="331" t="s">
        <v>50</v>
      </c>
      <c r="H76" s="331"/>
      <c r="I76" s="99" t="s">
        <v>165</v>
      </c>
      <c r="J76" s="135"/>
      <c r="K76" s="135"/>
      <c r="L76" s="133"/>
      <c r="O76" s="79" t="s">
        <v>12</v>
      </c>
      <c r="P76" s="240"/>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row>
    <row r="77" spans="1:113" ht="58.5" customHeight="1">
      <c r="E77" s="29"/>
      <c r="G77" s="287">
        <f>AVERAGE(G12:G75)</f>
        <v>0.83333333333333337</v>
      </c>
      <c r="H77" s="287"/>
      <c r="P77" s="59"/>
    </row>
    <row r="78" spans="1:113" ht="15.75" customHeight="1">
      <c r="E78" s="29"/>
      <c r="G78" s="29"/>
      <c r="H78" s="29"/>
      <c r="P78" s="59"/>
    </row>
    <row r="79" spans="1:113" ht="15.75" customHeight="1">
      <c r="E79" s="29"/>
      <c r="G79" s="29"/>
      <c r="H79" s="29"/>
      <c r="P79" s="59"/>
    </row>
    <row r="80" spans="1:113" ht="15.75" customHeight="1">
      <c r="E80" s="29"/>
      <c r="G80" s="29"/>
      <c r="H80" s="29"/>
      <c r="P80" s="59"/>
    </row>
    <row r="81" spans="5:16" ht="15.75" customHeight="1">
      <c r="E81" s="29"/>
      <c r="G81" s="29"/>
      <c r="H81" s="29"/>
      <c r="P81" s="59"/>
    </row>
    <row r="82" spans="5:16" ht="15.75" customHeight="1">
      <c r="E82" s="29"/>
      <c r="G82" s="29"/>
      <c r="H82" s="29"/>
      <c r="P82" s="59"/>
    </row>
    <row r="83" spans="5:16" ht="15.75" customHeight="1">
      <c r="E83" s="29"/>
      <c r="G83" s="29"/>
      <c r="H83" s="29"/>
      <c r="P83" s="59"/>
    </row>
    <row r="84" spans="5:16" ht="15.75" customHeight="1">
      <c r="E84" s="29"/>
      <c r="G84" s="29"/>
      <c r="H84" s="29"/>
      <c r="P84" s="59"/>
    </row>
    <row r="85" spans="5:16" ht="15.75" customHeight="1">
      <c r="E85" s="29"/>
      <c r="G85" s="29"/>
      <c r="H85" s="29"/>
      <c r="P85" s="59"/>
    </row>
    <row r="86" spans="5:16" ht="15.75" customHeight="1">
      <c r="E86" s="29"/>
      <c r="G86" s="29"/>
      <c r="H86" s="29"/>
      <c r="P86" s="59"/>
    </row>
    <row r="87" spans="5:16" ht="15.75" customHeight="1">
      <c r="E87" s="29"/>
      <c r="G87" s="29"/>
      <c r="H87" s="29"/>
      <c r="P87" s="59"/>
    </row>
    <row r="88" spans="5:16" ht="15.75" customHeight="1">
      <c r="E88" s="29"/>
      <c r="G88" s="29"/>
      <c r="H88" s="29"/>
      <c r="P88" s="59"/>
    </row>
    <row r="89" spans="5:16" ht="15.75" customHeight="1">
      <c r="E89" s="29"/>
      <c r="G89" s="29"/>
      <c r="H89" s="29"/>
      <c r="P89" s="59"/>
    </row>
    <row r="90" spans="5:16" ht="15.75" customHeight="1">
      <c r="E90" s="29"/>
      <c r="G90" s="29"/>
      <c r="H90" s="29"/>
      <c r="P90" s="59"/>
    </row>
    <row r="91" spans="5:16" ht="15.75" customHeight="1">
      <c r="E91" s="29"/>
      <c r="G91" s="29"/>
      <c r="H91" s="29"/>
      <c r="P91" s="59"/>
    </row>
    <row r="92" spans="5:16" ht="15.75" customHeight="1">
      <c r="E92" s="29"/>
      <c r="G92" s="29"/>
      <c r="H92" s="29"/>
      <c r="P92" s="59"/>
    </row>
    <row r="93" spans="5:16" ht="15.75" customHeight="1">
      <c r="E93" s="29"/>
      <c r="G93" s="29"/>
      <c r="H93" s="29"/>
      <c r="P93" s="59"/>
    </row>
    <row r="94" spans="5:16" ht="15.75" customHeight="1">
      <c r="E94" s="29"/>
      <c r="G94" s="29"/>
      <c r="H94" s="29"/>
      <c r="P94" s="59"/>
    </row>
    <row r="95" spans="5:16" ht="15.75" customHeight="1">
      <c r="E95" s="29"/>
      <c r="G95" s="29"/>
      <c r="H95" s="29"/>
      <c r="P95" s="59"/>
    </row>
    <row r="96" spans="5:16" ht="15.75" customHeight="1">
      <c r="E96" s="29"/>
      <c r="G96" s="29"/>
      <c r="H96" s="29"/>
      <c r="P96" s="59"/>
    </row>
    <row r="97" spans="5:16" ht="15.75" customHeight="1">
      <c r="E97" s="29"/>
      <c r="G97" s="29"/>
      <c r="H97" s="29"/>
      <c r="P97" s="59"/>
    </row>
    <row r="98" spans="5:16" ht="15.75" customHeight="1">
      <c r="E98" s="29"/>
      <c r="G98" s="29"/>
      <c r="H98" s="29"/>
      <c r="P98" s="59"/>
    </row>
    <row r="99" spans="5:16" ht="15.75" customHeight="1">
      <c r="E99" s="29"/>
      <c r="G99" s="29"/>
      <c r="H99" s="29"/>
      <c r="P99" s="59"/>
    </row>
    <row r="100" spans="5:16" ht="15.75" customHeight="1">
      <c r="E100" s="29"/>
      <c r="G100" s="29"/>
      <c r="H100" s="29"/>
      <c r="P100" s="59"/>
    </row>
    <row r="101" spans="5:16" ht="15.75" customHeight="1">
      <c r="E101" s="29"/>
      <c r="G101" s="29"/>
      <c r="H101" s="29"/>
      <c r="P101" s="59"/>
    </row>
    <row r="102" spans="5:16" ht="15.75" customHeight="1">
      <c r="E102" s="29"/>
      <c r="G102" s="29"/>
      <c r="H102" s="29"/>
      <c r="P102" s="59"/>
    </row>
    <row r="103" spans="5:16" ht="15.75" customHeight="1">
      <c r="E103" s="29"/>
      <c r="G103" s="29"/>
      <c r="H103" s="29"/>
      <c r="P103" s="59"/>
    </row>
    <row r="104" spans="5:16" ht="15.75" customHeight="1">
      <c r="E104" s="29"/>
      <c r="G104" s="29"/>
      <c r="H104" s="29"/>
      <c r="P104" s="59"/>
    </row>
    <row r="105" spans="5:16" ht="15.75" customHeight="1">
      <c r="E105" s="29"/>
      <c r="G105" s="29"/>
      <c r="H105" s="29"/>
      <c r="P105" s="59"/>
    </row>
    <row r="106" spans="5:16" ht="15.75" customHeight="1">
      <c r="E106" s="29"/>
      <c r="G106" s="29"/>
      <c r="H106" s="29"/>
      <c r="P106" s="59"/>
    </row>
    <row r="107" spans="5:16" ht="15.75" customHeight="1">
      <c r="E107" s="29"/>
      <c r="G107" s="29"/>
      <c r="H107" s="29"/>
      <c r="P107" s="59"/>
    </row>
    <row r="108" spans="5:16" ht="15.75" customHeight="1">
      <c r="E108" s="29"/>
      <c r="G108" s="29"/>
      <c r="H108" s="29"/>
      <c r="P108" s="59"/>
    </row>
    <row r="109" spans="5:16" ht="15.75" customHeight="1">
      <c r="E109" s="29"/>
      <c r="G109" s="29"/>
      <c r="H109" s="29"/>
      <c r="P109" s="59"/>
    </row>
    <row r="110" spans="5:16" ht="15.75" customHeight="1">
      <c r="E110" s="29"/>
      <c r="G110" s="29"/>
      <c r="H110" s="29"/>
      <c r="P110" s="59"/>
    </row>
    <row r="111" spans="5:16" ht="15.75" customHeight="1">
      <c r="E111" s="29"/>
      <c r="G111" s="29"/>
      <c r="H111" s="29"/>
      <c r="P111" s="59"/>
    </row>
    <row r="112" spans="5:16" ht="15.75" customHeight="1">
      <c r="E112" s="29"/>
      <c r="G112" s="29"/>
      <c r="H112" s="29"/>
      <c r="P112" s="59"/>
    </row>
    <row r="113" spans="5:16" ht="15.75" customHeight="1">
      <c r="E113" s="29"/>
      <c r="G113" s="29"/>
      <c r="H113" s="29"/>
      <c r="P113" s="59"/>
    </row>
    <row r="114" spans="5:16" ht="15.75" customHeight="1">
      <c r="E114" s="29"/>
      <c r="G114" s="29"/>
      <c r="H114" s="29"/>
      <c r="P114" s="59"/>
    </row>
    <row r="115" spans="5:16" ht="15.75" customHeight="1">
      <c r="E115" s="29"/>
      <c r="G115" s="29"/>
      <c r="H115" s="29"/>
      <c r="P115" s="59"/>
    </row>
    <row r="116" spans="5:16" ht="15.75" customHeight="1">
      <c r="E116" s="29"/>
      <c r="G116" s="29"/>
      <c r="H116" s="29"/>
      <c r="P116" s="59"/>
    </row>
    <row r="117" spans="5:16" ht="15.75" customHeight="1">
      <c r="E117" s="29"/>
      <c r="G117" s="29"/>
      <c r="H117" s="29"/>
      <c r="P117" s="59"/>
    </row>
    <row r="118" spans="5:16" ht="15.75" customHeight="1">
      <c r="E118" s="29"/>
      <c r="G118" s="29"/>
      <c r="H118" s="29"/>
      <c r="P118" s="59"/>
    </row>
    <row r="119" spans="5:16" ht="15.75" customHeight="1">
      <c r="E119" s="29"/>
      <c r="G119" s="29"/>
      <c r="H119" s="29"/>
      <c r="P119" s="59"/>
    </row>
    <row r="120" spans="5:16" ht="15.75" customHeight="1">
      <c r="E120" s="29"/>
      <c r="G120" s="29"/>
      <c r="H120" s="29"/>
      <c r="P120" s="59"/>
    </row>
    <row r="121" spans="5:16" ht="15.75" customHeight="1">
      <c r="E121" s="29"/>
      <c r="G121" s="29"/>
      <c r="H121" s="29"/>
      <c r="P121" s="59"/>
    </row>
    <row r="122" spans="5:16" ht="15.75" customHeight="1">
      <c r="E122" s="29"/>
      <c r="G122" s="29"/>
      <c r="H122" s="29"/>
      <c r="P122" s="59"/>
    </row>
    <row r="123" spans="5:16" ht="15.75" customHeight="1">
      <c r="E123" s="29"/>
      <c r="G123" s="29"/>
      <c r="H123" s="29"/>
      <c r="P123" s="59"/>
    </row>
    <row r="124" spans="5:16" ht="15.75" customHeight="1">
      <c r="E124" s="29"/>
      <c r="G124" s="29"/>
      <c r="H124" s="29"/>
      <c r="P124" s="59"/>
    </row>
    <row r="125" spans="5:16" ht="15.75" customHeight="1">
      <c r="E125" s="29"/>
      <c r="G125" s="29"/>
      <c r="H125" s="29"/>
      <c r="P125" s="59"/>
    </row>
    <row r="126" spans="5:16" ht="15.75" customHeight="1">
      <c r="E126" s="29"/>
      <c r="G126" s="29"/>
      <c r="H126" s="29"/>
      <c r="P126" s="59"/>
    </row>
    <row r="127" spans="5:16" ht="15.75" customHeight="1">
      <c r="E127" s="29"/>
      <c r="G127" s="29"/>
      <c r="H127" s="29"/>
      <c r="P127" s="59"/>
    </row>
    <row r="128" spans="5:16" ht="15.75" customHeight="1">
      <c r="E128" s="29"/>
      <c r="G128" s="29"/>
      <c r="H128" s="29"/>
      <c r="P128" s="59"/>
    </row>
    <row r="129" spans="5:16" ht="15.75" customHeight="1">
      <c r="E129" s="29"/>
      <c r="G129" s="29"/>
      <c r="H129" s="29"/>
      <c r="P129" s="59"/>
    </row>
    <row r="130" spans="5:16" ht="15.75" customHeight="1">
      <c r="E130" s="29"/>
      <c r="G130" s="29"/>
      <c r="H130" s="29"/>
      <c r="P130" s="59"/>
    </row>
    <row r="131" spans="5:16" ht="15.75" customHeight="1">
      <c r="E131" s="29"/>
      <c r="G131" s="29"/>
      <c r="H131" s="29"/>
      <c r="P131" s="59"/>
    </row>
    <row r="132" spans="5:16" ht="15.75" customHeight="1">
      <c r="E132" s="29"/>
      <c r="G132" s="29"/>
      <c r="H132" s="29"/>
      <c r="P132" s="59"/>
    </row>
    <row r="133" spans="5:16" ht="15.75" customHeight="1">
      <c r="E133" s="29"/>
      <c r="G133" s="29"/>
      <c r="H133" s="29"/>
      <c r="P133" s="59"/>
    </row>
    <row r="134" spans="5:16" ht="15.75" customHeight="1">
      <c r="E134" s="29"/>
      <c r="G134" s="29"/>
      <c r="H134" s="29"/>
      <c r="P134" s="59"/>
    </row>
    <row r="135" spans="5:16" ht="15.75" customHeight="1">
      <c r="E135" s="29"/>
      <c r="G135" s="29"/>
      <c r="H135" s="29"/>
      <c r="P135" s="59"/>
    </row>
    <row r="136" spans="5:16" ht="15.75" customHeight="1">
      <c r="E136" s="29"/>
      <c r="G136" s="29"/>
      <c r="H136" s="29"/>
      <c r="P136" s="59"/>
    </row>
    <row r="137" spans="5:16" ht="15.75" customHeight="1">
      <c r="E137" s="29"/>
      <c r="G137" s="29"/>
      <c r="H137" s="29"/>
      <c r="P137" s="59"/>
    </row>
    <row r="138" spans="5:16" ht="15.75" customHeight="1">
      <c r="E138" s="29"/>
      <c r="G138" s="29"/>
      <c r="H138" s="29"/>
      <c r="P138" s="59"/>
    </row>
    <row r="139" spans="5:16" ht="15.75" customHeight="1">
      <c r="E139" s="29"/>
      <c r="G139" s="29"/>
      <c r="H139" s="29"/>
      <c r="P139" s="59"/>
    </row>
    <row r="140" spans="5:16" ht="15.75" customHeight="1">
      <c r="E140" s="29"/>
      <c r="G140" s="29"/>
      <c r="H140" s="29"/>
      <c r="P140" s="59"/>
    </row>
    <row r="141" spans="5:16" ht="15.75" customHeight="1">
      <c r="E141" s="29"/>
      <c r="G141" s="29"/>
      <c r="H141" s="29"/>
      <c r="P141" s="59"/>
    </row>
    <row r="142" spans="5:16" ht="15.75" customHeight="1">
      <c r="E142" s="29"/>
      <c r="G142" s="29"/>
      <c r="H142" s="29"/>
      <c r="P142" s="59"/>
    </row>
    <row r="143" spans="5:16" ht="15.75" customHeight="1">
      <c r="E143" s="29"/>
      <c r="G143" s="29"/>
      <c r="H143" s="29"/>
      <c r="P143" s="59"/>
    </row>
    <row r="144" spans="5:16" ht="15.75" customHeight="1">
      <c r="E144" s="29"/>
      <c r="G144" s="29"/>
      <c r="H144" s="29"/>
      <c r="P144" s="59"/>
    </row>
    <row r="145" spans="5:16" ht="15.75" customHeight="1">
      <c r="E145" s="29"/>
      <c r="G145" s="29"/>
      <c r="H145" s="29"/>
      <c r="P145" s="59"/>
    </row>
    <row r="146" spans="5:16" ht="15.75" customHeight="1">
      <c r="E146" s="29"/>
      <c r="G146" s="29"/>
      <c r="H146" s="29"/>
      <c r="P146" s="59"/>
    </row>
    <row r="147" spans="5:16" ht="15.75" customHeight="1">
      <c r="E147" s="29"/>
      <c r="G147" s="29"/>
      <c r="H147" s="29"/>
      <c r="P147" s="59"/>
    </row>
    <row r="148" spans="5:16" ht="15.75" customHeight="1">
      <c r="E148" s="29"/>
      <c r="G148" s="29"/>
      <c r="H148" s="29"/>
      <c r="P148" s="59"/>
    </row>
    <row r="149" spans="5:16">
      <c r="E149" s="29"/>
      <c r="G149" s="29"/>
      <c r="H149" s="29"/>
      <c r="P149" s="59"/>
    </row>
    <row r="150" spans="5:16">
      <c r="E150" s="29"/>
      <c r="G150" s="29"/>
      <c r="H150" s="29"/>
      <c r="P150" s="59"/>
    </row>
    <row r="151" spans="5:16">
      <c r="E151" s="29"/>
      <c r="G151" s="29"/>
      <c r="H151" s="29"/>
      <c r="P151" s="59"/>
    </row>
    <row r="152" spans="5:16">
      <c r="E152" s="29"/>
      <c r="G152" s="29"/>
      <c r="H152" s="29"/>
      <c r="P152" s="59"/>
    </row>
    <row r="153" spans="5:16">
      <c r="E153" s="29"/>
      <c r="G153" s="29"/>
      <c r="H153" s="29"/>
      <c r="P153" s="59"/>
    </row>
    <row r="154" spans="5:16">
      <c r="E154" s="29"/>
      <c r="G154" s="29"/>
      <c r="H154" s="29"/>
      <c r="P154" s="59"/>
    </row>
    <row r="155" spans="5:16">
      <c r="E155" s="29"/>
      <c r="G155" s="29"/>
      <c r="H155" s="29"/>
      <c r="P155" s="59"/>
    </row>
    <row r="156" spans="5:16">
      <c r="E156" s="29"/>
      <c r="G156" s="29"/>
      <c r="H156" s="29"/>
      <c r="P156" s="59"/>
    </row>
    <row r="157" spans="5:16">
      <c r="E157" s="29"/>
      <c r="G157" s="29"/>
      <c r="H157" s="29"/>
      <c r="P157" s="59"/>
    </row>
    <row r="158" spans="5:16">
      <c r="E158" s="29"/>
      <c r="G158" s="29"/>
      <c r="H158" s="29"/>
      <c r="P158" s="59"/>
    </row>
    <row r="159" spans="5:16">
      <c r="E159" s="29"/>
      <c r="G159" s="29"/>
      <c r="H159" s="29"/>
      <c r="P159" s="59"/>
    </row>
    <row r="160" spans="5:16">
      <c r="E160" s="29"/>
      <c r="G160" s="29"/>
      <c r="H160" s="29"/>
      <c r="P160" s="59"/>
    </row>
    <row r="161" spans="5:16">
      <c r="E161" s="29"/>
      <c r="G161" s="29"/>
      <c r="H161" s="29"/>
      <c r="P161" s="59"/>
    </row>
    <row r="162" spans="5:16">
      <c r="E162" s="29"/>
      <c r="G162" s="29"/>
      <c r="H162" s="29"/>
      <c r="P162" s="59"/>
    </row>
    <row r="163" spans="5:16">
      <c r="E163" s="29"/>
      <c r="G163" s="29"/>
      <c r="H163" s="29"/>
      <c r="P163" s="59"/>
    </row>
    <row r="164" spans="5:16">
      <c r="E164" s="29"/>
      <c r="G164" s="29"/>
      <c r="H164" s="29"/>
      <c r="P164" s="59"/>
    </row>
    <row r="165" spans="5:16">
      <c r="E165" s="29"/>
      <c r="G165" s="29"/>
      <c r="H165" s="29"/>
      <c r="P165" s="59"/>
    </row>
    <row r="166" spans="5:16">
      <c r="E166" s="29"/>
      <c r="G166" s="29"/>
      <c r="H166" s="29"/>
      <c r="P166" s="59"/>
    </row>
    <row r="167" spans="5:16">
      <c r="E167" s="29"/>
      <c r="G167" s="29"/>
      <c r="H167" s="29"/>
      <c r="P167" s="59"/>
    </row>
    <row r="168" spans="5:16">
      <c r="E168" s="29"/>
      <c r="G168" s="29"/>
      <c r="H168" s="29"/>
      <c r="P168" s="59"/>
    </row>
    <row r="169" spans="5:16">
      <c r="E169" s="29"/>
      <c r="G169" s="29"/>
      <c r="H169" s="29"/>
      <c r="P169" s="59"/>
    </row>
    <row r="170" spans="5:16">
      <c r="E170" s="29"/>
      <c r="G170" s="29"/>
      <c r="H170" s="29"/>
      <c r="P170" s="59"/>
    </row>
    <row r="171" spans="5:16">
      <c r="E171" s="29"/>
      <c r="G171" s="29"/>
      <c r="H171" s="29"/>
      <c r="P171" s="59"/>
    </row>
    <row r="172" spans="5:16">
      <c r="E172" s="29"/>
      <c r="G172" s="29"/>
      <c r="H172" s="29"/>
      <c r="P172" s="59"/>
    </row>
    <row r="173" spans="5:16">
      <c r="E173" s="29"/>
      <c r="G173" s="29"/>
      <c r="H173" s="29"/>
      <c r="P173" s="59"/>
    </row>
    <row r="174" spans="5:16">
      <c r="E174" s="29"/>
      <c r="G174" s="29"/>
      <c r="H174" s="29"/>
      <c r="P174" s="59"/>
    </row>
    <row r="175" spans="5:16">
      <c r="E175" s="29"/>
      <c r="G175" s="29"/>
      <c r="H175" s="29"/>
      <c r="P175" s="59"/>
    </row>
    <row r="176" spans="5:16">
      <c r="E176" s="29"/>
      <c r="G176" s="29"/>
      <c r="H176" s="29"/>
      <c r="P176" s="59"/>
    </row>
    <row r="177" spans="5:16">
      <c r="E177" s="29"/>
      <c r="G177" s="29"/>
      <c r="H177" s="29"/>
      <c r="P177" s="59"/>
    </row>
    <row r="178" spans="5:16">
      <c r="E178" s="29"/>
      <c r="G178" s="29"/>
      <c r="H178" s="29"/>
      <c r="P178" s="59"/>
    </row>
    <row r="179" spans="5:16">
      <c r="E179" s="29"/>
      <c r="G179" s="29"/>
      <c r="H179" s="29"/>
      <c r="P179" s="59"/>
    </row>
    <row r="180" spans="5:16">
      <c r="E180" s="29"/>
      <c r="G180" s="29"/>
      <c r="H180" s="29"/>
      <c r="P180" s="59"/>
    </row>
    <row r="181" spans="5:16">
      <c r="E181" s="29"/>
      <c r="G181" s="29"/>
      <c r="H181" s="29"/>
      <c r="P181" s="59"/>
    </row>
    <row r="182" spans="5:16">
      <c r="E182" s="29"/>
      <c r="G182" s="29"/>
      <c r="H182" s="29"/>
      <c r="P182" s="59"/>
    </row>
    <row r="183" spans="5:16">
      <c r="E183" s="29"/>
      <c r="G183" s="29"/>
      <c r="H183" s="29"/>
      <c r="P183" s="59"/>
    </row>
    <row r="184" spans="5:16">
      <c r="E184" s="29"/>
      <c r="G184" s="29"/>
      <c r="H184" s="29"/>
      <c r="P184" s="59"/>
    </row>
    <row r="185" spans="5:16">
      <c r="E185" s="29"/>
      <c r="G185" s="29"/>
      <c r="H185" s="29"/>
      <c r="P185" s="59"/>
    </row>
    <row r="186" spans="5:16">
      <c r="E186" s="29"/>
      <c r="G186" s="29"/>
      <c r="H186" s="29"/>
      <c r="P186" s="59"/>
    </row>
    <row r="187" spans="5:16">
      <c r="E187" s="29"/>
      <c r="G187" s="29"/>
      <c r="H187" s="29"/>
      <c r="P187" s="59"/>
    </row>
    <row r="188" spans="5:16">
      <c r="E188" s="29"/>
      <c r="G188" s="29"/>
      <c r="H188" s="29"/>
      <c r="P188" s="59"/>
    </row>
    <row r="189" spans="5:16">
      <c r="E189" s="29"/>
      <c r="G189" s="29"/>
      <c r="H189" s="29"/>
      <c r="P189" s="59"/>
    </row>
    <row r="190" spans="5:16">
      <c r="E190" s="29"/>
      <c r="G190" s="29"/>
      <c r="H190" s="29"/>
      <c r="P190" s="59"/>
    </row>
    <row r="191" spans="5:16">
      <c r="E191" s="29"/>
      <c r="G191" s="29"/>
      <c r="H191" s="29"/>
      <c r="P191" s="59"/>
    </row>
    <row r="192" spans="5:16">
      <c r="E192" s="29"/>
      <c r="G192" s="29"/>
      <c r="H192" s="29"/>
      <c r="P192" s="59"/>
    </row>
    <row r="193" spans="5:16">
      <c r="E193" s="29"/>
      <c r="G193" s="29"/>
      <c r="H193" s="29"/>
      <c r="P193" s="59"/>
    </row>
    <row r="194" spans="5:16">
      <c r="E194" s="29"/>
      <c r="G194" s="29"/>
      <c r="H194" s="29"/>
      <c r="P194" s="59"/>
    </row>
    <row r="195" spans="5:16">
      <c r="E195" s="29"/>
      <c r="G195" s="29"/>
      <c r="H195" s="29"/>
      <c r="P195" s="59"/>
    </row>
    <row r="196" spans="5:16">
      <c r="E196" s="29"/>
      <c r="G196" s="29"/>
      <c r="H196" s="29"/>
      <c r="P196" s="59"/>
    </row>
    <row r="197" spans="5:16">
      <c r="E197" s="29"/>
      <c r="G197" s="29"/>
      <c r="H197" s="29"/>
      <c r="P197" s="59"/>
    </row>
    <row r="198" spans="5:16">
      <c r="E198" s="29"/>
      <c r="G198" s="29"/>
      <c r="H198" s="29"/>
      <c r="P198" s="59"/>
    </row>
    <row r="199" spans="5:16">
      <c r="E199" s="29"/>
      <c r="G199" s="29"/>
      <c r="H199" s="29"/>
      <c r="P199" s="59"/>
    </row>
    <row r="200" spans="5:16">
      <c r="E200" s="29"/>
      <c r="G200" s="29"/>
      <c r="H200" s="29"/>
      <c r="P200" s="59"/>
    </row>
    <row r="201" spans="5:16">
      <c r="E201" s="29"/>
      <c r="G201" s="29"/>
      <c r="H201" s="29"/>
      <c r="P201" s="59"/>
    </row>
    <row r="202" spans="5:16">
      <c r="E202" s="29"/>
      <c r="G202" s="29"/>
      <c r="H202" s="29"/>
      <c r="P202" s="59"/>
    </row>
    <row r="203" spans="5:16">
      <c r="E203" s="29"/>
      <c r="G203" s="29"/>
      <c r="H203" s="29"/>
      <c r="P203" s="59"/>
    </row>
    <row r="204" spans="5:16">
      <c r="E204" s="29"/>
      <c r="G204" s="29"/>
      <c r="H204" s="29"/>
      <c r="P204" s="59"/>
    </row>
    <row r="205" spans="5:16">
      <c r="E205" s="29"/>
      <c r="G205" s="29"/>
      <c r="H205" s="29"/>
      <c r="P205" s="59"/>
    </row>
    <row r="206" spans="5:16">
      <c r="E206" s="29"/>
      <c r="G206" s="29"/>
      <c r="H206" s="29"/>
    </row>
    <row r="207" spans="5:16">
      <c r="E207" s="29"/>
      <c r="G207" s="29"/>
      <c r="H207" s="29"/>
    </row>
    <row r="208" spans="5:16">
      <c r="E208" s="29"/>
      <c r="G208" s="29"/>
      <c r="H208" s="29"/>
    </row>
    <row r="209" spans="5:8">
      <c r="E209" s="29"/>
      <c r="G209" s="29"/>
      <c r="H209" s="29"/>
    </row>
    <row r="210" spans="5:8">
      <c r="E210" s="29"/>
      <c r="G210" s="29"/>
      <c r="H210" s="29"/>
    </row>
    <row r="211" spans="5:8">
      <c r="E211" s="29"/>
      <c r="G211" s="29"/>
      <c r="H211" s="29"/>
    </row>
    <row r="212" spans="5:8">
      <c r="E212" s="29"/>
      <c r="G212" s="29"/>
      <c r="H212" s="29"/>
    </row>
    <row r="213" spans="5:8">
      <c r="E213" s="29"/>
      <c r="G213" s="29"/>
      <c r="H213" s="29"/>
    </row>
    <row r="214" spans="5:8">
      <c r="E214" s="29"/>
      <c r="G214" s="29"/>
      <c r="H214" s="29"/>
    </row>
    <row r="215" spans="5:8">
      <c r="E215" s="29"/>
      <c r="G215" s="29"/>
    </row>
    <row r="216" spans="5:8">
      <c r="E216" s="29"/>
    </row>
    <row r="217" spans="5:8">
      <c r="E217" s="29"/>
    </row>
  </sheetData>
  <sheetProtection algorithmName="SHA-512" hashValue="HMX7sysaDzPd3jiIxrPscggUUlsXWXLoce6Yx0+Hc9hwPZU4Y10e/K2/UexKIJdQ31+R/hlMr9TzhzsfwHC/VQ==" saltValue="O1B6nl8O6+JvFFJsMScnPA==" spinCount="100000" sheet="1" objects="1" scenarios="1" selectLockedCells="1"/>
  <mergeCells count="119">
    <mergeCell ref="P3:P76"/>
    <mergeCell ref="E76:F76"/>
    <mergeCell ref="G73:G75"/>
    <mergeCell ref="H73:H75"/>
    <mergeCell ref="C12:E12"/>
    <mergeCell ref="C27:F27"/>
    <mergeCell ref="G76:H76"/>
    <mergeCell ref="E35:F35"/>
    <mergeCell ref="E36:F36"/>
    <mergeCell ref="E37:F37"/>
    <mergeCell ref="E41:F41"/>
    <mergeCell ref="E42:F42"/>
    <mergeCell ref="H56:H58"/>
    <mergeCell ref="G56:G58"/>
    <mergeCell ref="E73:F73"/>
    <mergeCell ref="E74:F74"/>
    <mergeCell ref="E75:F75"/>
    <mergeCell ref="C72:F72"/>
    <mergeCell ref="E57:F57"/>
    <mergeCell ref="E58:F58"/>
    <mergeCell ref="C59:F59"/>
    <mergeCell ref="I59:O59"/>
    <mergeCell ref="H60:H65"/>
    <mergeCell ref="E64:F64"/>
    <mergeCell ref="G77:H77"/>
    <mergeCell ref="E61:F61"/>
    <mergeCell ref="E62:F62"/>
    <mergeCell ref="E63:F63"/>
    <mergeCell ref="E51:F51"/>
    <mergeCell ref="E52:F52"/>
    <mergeCell ref="C48:F48"/>
    <mergeCell ref="I48:O48"/>
    <mergeCell ref="E49:F49"/>
    <mergeCell ref="E50:F50"/>
    <mergeCell ref="E53:F53"/>
    <mergeCell ref="E54:F54"/>
    <mergeCell ref="I72:O72"/>
    <mergeCell ref="I66:O66"/>
    <mergeCell ref="E67:F67"/>
    <mergeCell ref="G67:G71"/>
    <mergeCell ref="H67:H71"/>
    <mergeCell ref="E68:F68"/>
    <mergeCell ref="E69:F69"/>
    <mergeCell ref="E70:F70"/>
    <mergeCell ref="E71:F71"/>
    <mergeCell ref="C66:F66"/>
    <mergeCell ref="E60:F60"/>
    <mergeCell ref="G60:G65"/>
    <mergeCell ref="E65:F65"/>
    <mergeCell ref="C55:F55"/>
    <mergeCell ref="I55:O55"/>
    <mergeCell ref="E56:F56"/>
    <mergeCell ref="E44:F44"/>
    <mergeCell ref="E45:F45"/>
    <mergeCell ref="E46:F46"/>
    <mergeCell ref="E47:F47"/>
    <mergeCell ref="E33:F33"/>
    <mergeCell ref="E34:F34"/>
    <mergeCell ref="C38:F38"/>
    <mergeCell ref="I38:O38"/>
    <mergeCell ref="E39:F39"/>
    <mergeCell ref="E40:F40"/>
    <mergeCell ref="C43:F43"/>
    <mergeCell ref="I43:O43"/>
    <mergeCell ref="I27:O27"/>
    <mergeCell ref="E28:F28"/>
    <mergeCell ref="G28:G31"/>
    <mergeCell ref="E30:F30"/>
    <mergeCell ref="C32:F32"/>
    <mergeCell ref="I32:O32"/>
    <mergeCell ref="E29:F29"/>
    <mergeCell ref="E31:F31"/>
    <mergeCell ref="I22:O22"/>
    <mergeCell ref="E23:F23"/>
    <mergeCell ref="G23:G26"/>
    <mergeCell ref="H23:H26"/>
    <mergeCell ref="E24:F24"/>
    <mergeCell ref="E25:F25"/>
    <mergeCell ref="E26:F26"/>
    <mergeCell ref="I17:O17"/>
    <mergeCell ref="E18:F18"/>
    <mergeCell ref="G18:G21"/>
    <mergeCell ref="H18:H21"/>
    <mergeCell ref="E19:F19"/>
    <mergeCell ref="E21:F21"/>
    <mergeCell ref="E20:F20"/>
    <mergeCell ref="I10:K10"/>
    <mergeCell ref="L10:O10"/>
    <mergeCell ref="I12:O12"/>
    <mergeCell ref="E13:F13"/>
    <mergeCell ref="G13:G16"/>
    <mergeCell ref="H13:H16"/>
    <mergeCell ref="E14:F14"/>
    <mergeCell ref="E16:F16"/>
    <mergeCell ref="E15:F15"/>
    <mergeCell ref="A1:P1"/>
    <mergeCell ref="A2:P2"/>
    <mergeCell ref="A3:A75"/>
    <mergeCell ref="C3:N3"/>
    <mergeCell ref="C4:C9"/>
    <mergeCell ref="E4:M4"/>
    <mergeCell ref="D5:E9"/>
    <mergeCell ref="F5:G5"/>
    <mergeCell ref="H5:J5"/>
    <mergeCell ref="B10:B11"/>
    <mergeCell ref="C10:C11"/>
    <mergeCell ref="D10:D11"/>
    <mergeCell ref="E10:F11"/>
    <mergeCell ref="G10:G11"/>
    <mergeCell ref="H10:H11"/>
    <mergeCell ref="N5:O9"/>
    <mergeCell ref="F6:G6"/>
    <mergeCell ref="H6:J6"/>
    <mergeCell ref="F7:G7"/>
    <mergeCell ref="H7:J7"/>
    <mergeCell ref="F8:G8"/>
    <mergeCell ref="H8:J8"/>
    <mergeCell ref="F9:G9"/>
    <mergeCell ref="H9:J9"/>
  </mergeCells>
  <conditionalFormatting sqref="O13:O16 O18:O21 O39:O42">
    <cfRule type="containsText" dxfId="2337" priority="591" operator="containsText" text="غير مكتمل">
      <formula>NOT(ISERROR(SEARCH("غير مكتمل",O13)))</formula>
    </cfRule>
    <cfRule type="containsText" dxfId="2336" priority="592" operator="containsText" text="مكتمل">
      <formula>NOT(ISERROR(SEARCH("مكتمل",O13)))</formula>
    </cfRule>
  </conditionalFormatting>
  <conditionalFormatting sqref="D39:D42">
    <cfRule type="colorScale" priority="581">
      <colorScale>
        <cfvo type="num" val="0"/>
        <cfvo type="num" val="1"/>
        <cfvo type="num" val="2"/>
        <color rgb="FFFF0000"/>
        <color rgb="FFFFFF00"/>
        <color rgb="FF057D19"/>
      </colorScale>
    </cfRule>
    <cfRule type="cellIs" dxfId="2335" priority="582" operator="equal">
      <formula>1</formula>
    </cfRule>
    <cfRule type="cellIs" dxfId="2334" priority="583" operator="equal">
      <formula>2</formula>
    </cfRule>
    <cfRule type="cellIs" dxfId="2333" priority="584" operator="equal">
      <formula>3</formula>
    </cfRule>
    <cfRule type="cellIs" dxfId="2332" priority="585" operator="equal">
      <formula>2</formula>
    </cfRule>
    <cfRule type="cellIs" dxfId="2331" priority="586" operator="equal">
      <formula>1</formula>
    </cfRule>
    <cfRule type="cellIs" dxfId="2330" priority="587" operator="equal">
      <formula>0</formula>
    </cfRule>
    <cfRule type="cellIs" dxfId="2329" priority="588" operator="equal">
      <formula>1</formula>
    </cfRule>
    <cfRule type="cellIs" dxfId="2328" priority="589" operator="equal">
      <formula>2</formula>
    </cfRule>
    <cfRule type="cellIs" dxfId="2327" priority="590" operator="equal">
      <formula>3</formula>
    </cfRule>
  </conditionalFormatting>
  <conditionalFormatting sqref="F6">
    <cfRule type="cellIs" dxfId="2326" priority="566" stopIfTrue="1" operator="equal">
      <formula>0.8</formula>
    </cfRule>
    <cfRule type="cellIs" dxfId="2325" priority="567" stopIfTrue="1" operator="greaterThan">
      <formula>0.8</formula>
    </cfRule>
  </conditionalFormatting>
  <conditionalFormatting sqref="F8">
    <cfRule type="cellIs" dxfId="2324" priority="570" stopIfTrue="1" operator="lessThan">
      <formula>0.5</formula>
    </cfRule>
  </conditionalFormatting>
  <conditionalFormatting sqref="F7">
    <cfRule type="cellIs" dxfId="2323" priority="568" stopIfTrue="1" operator="greaterThan">
      <formula>0.5</formula>
    </cfRule>
    <cfRule type="cellIs" dxfId="2322" priority="569" stopIfTrue="1" operator="equal">
      <formula>0.5</formula>
    </cfRule>
  </conditionalFormatting>
  <conditionalFormatting sqref="O23 O28">
    <cfRule type="containsText" dxfId="2321" priority="554" operator="containsText" text="غير مكتمل">
      <formula>NOT(ISERROR(SEARCH("غير مكتمل",O23)))</formula>
    </cfRule>
    <cfRule type="containsText" dxfId="2320" priority="555" operator="containsText" text="مكتمل">
      <formula>NOT(ISERROR(SEARCH("مكتمل",O23)))</formula>
    </cfRule>
  </conditionalFormatting>
  <conditionalFormatting sqref="H38">
    <cfRule type="containsText" dxfId="2319" priority="547" operator="containsText" text="NOT MET">
      <formula>NOT(ISERROR(SEARCH("NOT MET",H38)))</formula>
    </cfRule>
    <cfRule type="containsText" dxfId="2318" priority="548" operator="containsText" text="PARTIAL MET">
      <formula>NOT(ISERROR(SEARCH("PARTIAL MET",H38)))</formula>
    </cfRule>
    <cfRule type="containsText" dxfId="2317" priority="549" operator="containsText" text="MET">
      <formula>NOT(ISERROR(SEARCH("MET",H38)))</formula>
    </cfRule>
    <cfRule type="containsText" dxfId="2316" priority="550" operator="containsText" text="NOT MET">
      <formula>NOT(ISERROR(SEARCH("NOT MET",H38)))</formula>
    </cfRule>
    <cfRule type="containsText" dxfId="2315" priority="551" operator="containsText" text="PARTIAL MET">
      <formula>NOT(ISERROR(SEARCH("PARTIAL MET",H38)))</formula>
    </cfRule>
    <cfRule type="containsText" dxfId="2314" priority="552" operator="containsText" text="MET">
      <formula>NOT(ISERROR(SEARCH("MET",H38)))</formula>
    </cfRule>
  </conditionalFormatting>
  <conditionalFormatting sqref="O47">
    <cfRule type="containsText" dxfId="2313" priority="545" operator="containsText" text="غير مكتمل">
      <formula>NOT(ISERROR(SEARCH("غير مكتمل",O47)))</formula>
    </cfRule>
    <cfRule type="containsText" dxfId="2312" priority="546" operator="containsText" text="مكتمل">
      <formula>NOT(ISERROR(SEARCH("مكتمل",O47)))</formula>
    </cfRule>
  </conditionalFormatting>
  <conditionalFormatting sqref="G55">
    <cfRule type="containsText" dxfId="2311" priority="527" operator="containsText" text="N/A">
      <formula>NOT(ISERROR(SEARCH("N/A",G55)))</formula>
    </cfRule>
    <cfRule type="cellIs" dxfId="2310" priority="528" operator="equal">
      <formula>0.8</formula>
    </cfRule>
    <cfRule type="cellIs" dxfId="2309" priority="529" operator="greaterThan">
      <formula>0.8</formula>
    </cfRule>
    <cfRule type="cellIs" dxfId="2308" priority="530" operator="greaterThan">
      <formula>0.5</formula>
    </cfRule>
    <cfRule type="cellIs" dxfId="2307" priority="531" operator="equal">
      <formula>0.5</formula>
    </cfRule>
    <cfRule type="cellIs" dxfId="2306" priority="532" operator="lessThan">
      <formula>0.5</formula>
    </cfRule>
  </conditionalFormatting>
  <conditionalFormatting sqref="H55">
    <cfRule type="containsText" dxfId="2305" priority="520" operator="containsText" text="NOT MET">
      <formula>NOT(ISERROR(SEARCH("NOT MET",H55)))</formula>
    </cfRule>
    <cfRule type="containsText" dxfId="2304" priority="521" operator="containsText" text="PARTIAL MET">
      <formula>NOT(ISERROR(SEARCH("PARTIAL MET",H55)))</formula>
    </cfRule>
    <cfRule type="containsText" dxfId="2303" priority="522" operator="containsText" text="MET">
      <formula>NOT(ISERROR(SEARCH("MET",H55)))</formula>
    </cfRule>
    <cfRule type="containsText" dxfId="2302" priority="523" operator="containsText" text="NOT MET">
      <formula>NOT(ISERROR(SEARCH("NOT MET",H55)))</formula>
    </cfRule>
    <cfRule type="containsText" dxfId="2301" priority="524" operator="containsText" text="PARTIAL MET">
      <formula>NOT(ISERROR(SEARCH("PARTIAL MET",H55)))</formula>
    </cfRule>
    <cfRule type="containsText" dxfId="2300" priority="525" operator="containsText" text="MET">
      <formula>NOT(ISERROR(SEARCH("MET",H55)))</formula>
    </cfRule>
  </conditionalFormatting>
  <conditionalFormatting sqref="G59">
    <cfRule type="containsText" dxfId="2299" priority="502" operator="containsText" text="N/A">
      <formula>NOT(ISERROR(SEARCH("N/A",G59)))</formula>
    </cfRule>
    <cfRule type="cellIs" dxfId="2298" priority="503" operator="equal">
      <formula>0.8</formula>
    </cfRule>
    <cfRule type="cellIs" dxfId="2297" priority="504" operator="greaterThan">
      <formula>0.8</formula>
    </cfRule>
    <cfRule type="cellIs" dxfId="2296" priority="505" operator="greaterThan">
      <formula>0.5</formula>
    </cfRule>
    <cfRule type="cellIs" dxfId="2295" priority="506" operator="equal">
      <formula>0.5</formula>
    </cfRule>
    <cfRule type="cellIs" dxfId="2294" priority="507" operator="lessThan">
      <formula>0.5</formula>
    </cfRule>
  </conditionalFormatting>
  <conditionalFormatting sqref="H59">
    <cfRule type="containsText" dxfId="2293" priority="495" operator="containsText" text="NOT MET">
      <formula>NOT(ISERROR(SEARCH("NOT MET",H59)))</formula>
    </cfRule>
    <cfRule type="containsText" dxfId="2292" priority="496" operator="containsText" text="PARTIAL MET">
      <formula>NOT(ISERROR(SEARCH("PARTIAL MET",H59)))</formula>
    </cfRule>
    <cfRule type="containsText" dxfId="2291" priority="497" operator="containsText" text="MET">
      <formula>NOT(ISERROR(SEARCH("MET",H59)))</formula>
    </cfRule>
    <cfRule type="containsText" dxfId="2290" priority="498" operator="containsText" text="NOT MET">
      <formula>NOT(ISERROR(SEARCH("NOT MET",H59)))</formula>
    </cfRule>
    <cfRule type="containsText" dxfId="2289" priority="499" operator="containsText" text="PARTIAL MET">
      <formula>NOT(ISERROR(SEARCH("PARTIAL MET",H59)))</formula>
    </cfRule>
    <cfRule type="containsText" dxfId="2288" priority="500" operator="containsText" text="MET">
      <formula>NOT(ISERROR(SEARCH("MET",H59)))</formula>
    </cfRule>
  </conditionalFormatting>
  <conditionalFormatting sqref="G12">
    <cfRule type="containsText" dxfId="2287" priority="487" operator="containsText" text="N/A">
      <formula>NOT(ISERROR(SEARCH("N/A",G12)))</formula>
    </cfRule>
    <cfRule type="cellIs" dxfId="2286" priority="488" operator="equal">
      <formula>0.8</formula>
    </cfRule>
    <cfRule type="cellIs" dxfId="2285" priority="489" operator="greaterThan">
      <formula>0.8</formula>
    </cfRule>
    <cfRule type="cellIs" dxfId="2284" priority="490" operator="greaterThan">
      <formula>0.5</formula>
    </cfRule>
    <cfRule type="cellIs" dxfId="2283" priority="491" operator="equal">
      <formula>0.5</formula>
    </cfRule>
    <cfRule type="cellIs" dxfId="2282" priority="492" operator="lessThan">
      <formula>0.5</formula>
    </cfRule>
  </conditionalFormatting>
  <conditionalFormatting sqref="H12">
    <cfRule type="containsText" dxfId="2281" priority="480" operator="containsText" text="NOT MET">
      <formula>NOT(ISERROR(SEARCH("NOT MET",H12)))</formula>
    </cfRule>
    <cfRule type="containsText" dxfId="2280" priority="481" operator="containsText" text="PARTIAL MET">
      <formula>NOT(ISERROR(SEARCH("PARTIAL MET",H12)))</formula>
    </cfRule>
    <cfRule type="containsText" dxfId="2279" priority="482" operator="containsText" text="MET">
      <formula>NOT(ISERROR(SEARCH("MET",H12)))</formula>
    </cfRule>
    <cfRule type="containsText" dxfId="2278" priority="483" operator="containsText" text="NOT MET">
      <formula>NOT(ISERROR(SEARCH("NOT MET",H12)))</formula>
    </cfRule>
    <cfRule type="containsText" dxfId="2277" priority="484" operator="containsText" text="PARTIAL MET">
      <formula>NOT(ISERROR(SEARCH("PARTIAL MET",H12)))</formula>
    </cfRule>
    <cfRule type="containsText" dxfId="2276" priority="485" operator="containsText" text="MET">
      <formula>NOT(ISERROR(SEARCH("MET",H12)))</formula>
    </cfRule>
  </conditionalFormatting>
  <conditionalFormatting sqref="G17">
    <cfRule type="containsText" dxfId="2275" priority="474" operator="containsText" text="N/A">
      <formula>NOT(ISERROR(SEARCH("N/A",G17)))</formula>
    </cfRule>
    <cfRule type="cellIs" dxfId="2274" priority="475" operator="equal">
      <formula>0.8</formula>
    </cfRule>
    <cfRule type="cellIs" dxfId="2273" priority="476" operator="greaterThan">
      <formula>0.8</formula>
    </cfRule>
    <cfRule type="cellIs" dxfId="2272" priority="477" operator="greaterThan">
      <formula>0.5</formula>
    </cfRule>
    <cfRule type="cellIs" dxfId="2271" priority="478" operator="equal">
      <formula>0.5</formula>
    </cfRule>
    <cfRule type="cellIs" dxfId="2270" priority="479" operator="lessThan">
      <formula>0.5</formula>
    </cfRule>
  </conditionalFormatting>
  <conditionalFormatting sqref="H22">
    <cfRule type="containsText" dxfId="2269" priority="468" operator="containsText" text="N/A">
      <formula>NOT(ISERROR(SEARCH("N/A",H22)))</formula>
    </cfRule>
    <cfRule type="cellIs" dxfId="2268" priority="469" operator="equal">
      <formula>0.8</formula>
    </cfRule>
    <cfRule type="cellIs" dxfId="2267" priority="470" operator="greaterThan">
      <formula>0.8</formula>
    </cfRule>
    <cfRule type="cellIs" dxfId="2266" priority="471" operator="greaterThan">
      <formula>0.5</formula>
    </cfRule>
    <cfRule type="cellIs" dxfId="2265" priority="472" operator="equal">
      <formula>0.5</formula>
    </cfRule>
    <cfRule type="cellIs" dxfId="2264" priority="473" operator="lessThan">
      <formula>0.5</formula>
    </cfRule>
  </conditionalFormatting>
  <conditionalFormatting sqref="G27">
    <cfRule type="containsText" dxfId="2263" priority="462" operator="containsText" text="N/A">
      <formula>NOT(ISERROR(SEARCH("N/A",G27)))</formula>
    </cfRule>
    <cfRule type="cellIs" dxfId="2262" priority="463" operator="equal">
      <formula>0.8</formula>
    </cfRule>
    <cfRule type="cellIs" dxfId="2261" priority="464" operator="greaterThan">
      <formula>0.8</formula>
    </cfRule>
    <cfRule type="cellIs" dxfId="2260" priority="465" operator="greaterThan">
      <formula>0.5</formula>
    </cfRule>
    <cfRule type="cellIs" dxfId="2259" priority="466" operator="equal">
      <formula>0.5</formula>
    </cfRule>
    <cfRule type="cellIs" dxfId="2258" priority="467" operator="lessThan">
      <formula>0.5</formula>
    </cfRule>
  </conditionalFormatting>
  <conditionalFormatting sqref="G32">
    <cfRule type="containsText" dxfId="2257" priority="456" operator="containsText" text="N/A">
      <formula>NOT(ISERROR(SEARCH("N/A",G32)))</formula>
    </cfRule>
    <cfRule type="cellIs" dxfId="2256" priority="457" operator="equal">
      <formula>0.8</formula>
    </cfRule>
    <cfRule type="cellIs" dxfId="2255" priority="458" operator="greaterThan">
      <formula>0.8</formula>
    </cfRule>
    <cfRule type="cellIs" dxfId="2254" priority="459" operator="greaterThan">
      <formula>0.5</formula>
    </cfRule>
    <cfRule type="cellIs" dxfId="2253" priority="460" operator="equal">
      <formula>0.5</formula>
    </cfRule>
    <cfRule type="cellIs" dxfId="2252" priority="461" operator="lessThan">
      <formula>0.5</formula>
    </cfRule>
  </conditionalFormatting>
  <conditionalFormatting sqref="H43">
    <cfRule type="containsText" dxfId="2251" priority="449" operator="containsText" text="NOT MET">
      <formula>NOT(ISERROR(SEARCH("NOT MET",H43)))</formula>
    </cfRule>
    <cfRule type="containsText" dxfId="2250" priority="450" operator="containsText" text="PARTIAL MET">
      <formula>NOT(ISERROR(SEARCH("PARTIAL MET",H43)))</formula>
    </cfRule>
    <cfRule type="containsText" dxfId="2249" priority="451" operator="containsText" text="MET">
      <formula>NOT(ISERROR(SEARCH("MET",H43)))</formula>
    </cfRule>
    <cfRule type="containsText" dxfId="2248" priority="452" operator="containsText" text="NOT MET">
      <formula>NOT(ISERROR(SEARCH("NOT MET",H43)))</formula>
    </cfRule>
    <cfRule type="containsText" dxfId="2247" priority="453" operator="containsText" text="PARTIAL MET">
      <formula>NOT(ISERROR(SEARCH("PARTIAL MET",H43)))</formula>
    </cfRule>
    <cfRule type="containsText" dxfId="2246" priority="454" operator="containsText" text="MET">
      <formula>NOT(ISERROR(SEARCH("MET",H43)))</formula>
    </cfRule>
  </conditionalFormatting>
  <conditionalFormatting sqref="G38">
    <cfRule type="containsText" dxfId="2245" priority="443" operator="containsText" text="N/A">
      <formula>NOT(ISERROR(SEARCH("N/A",G38)))</formula>
    </cfRule>
    <cfRule type="cellIs" dxfId="2244" priority="444" operator="equal">
      <formula>0.8</formula>
    </cfRule>
    <cfRule type="cellIs" dxfId="2243" priority="445" operator="greaterThan">
      <formula>0.8</formula>
    </cfRule>
    <cfRule type="cellIs" dxfId="2242" priority="446" operator="greaterThan">
      <formula>0.5</formula>
    </cfRule>
    <cfRule type="cellIs" dxfId="2241" priority="447" operator="equal">
      <formula>0.5</formula>
    </cfRule>
    <cfRule type="cellIs" dxfId="2240" priority="448" operator="lessThan">
      <formula>0.5</formula>
    </cfRule>
  </conditionalFormatting>
  <conditionalFormatting sqref="G43">
    <cfRule type="containsText" dxfId="2239" priority="427" operator="containsText" text="N/A">
      <formula>NOT(ISERROR(SEARCH("N/A",G43)))</formula>
    </cfRule>
    <cfRule type="cellIs" dxfId="2238" priority="428" operator="equal">
      <formula>0.8</formula>
    </cfRule>
    <cfRule type="cellIs" dxfId="2237" priority="429" operator="greaterThan">
      <formula>0.8</formula>
    </cfRule>
    <cfRule type="cellIs" dxfId="2236" priority="430" operator="greaterThan">
      <formula>0.5</formula>
    </cfRule>
    <cfRule type="cellIs" dxfId="2235" priority="431" operator="equal">
      <formula>0.5</formula>
    </cfRule>
    <cfRule type="cellIs" dxfId="2234" priority="432" operator="lessThan">
      <formula>0.5</formula>
    </cfRule>
  </conditionalFormatting>
  <conditionalFormatting sqref="G22">
    <cfRule type="containsText" dxfId="2233" priority="421" operator="containsText" text="N/A">
      <formula>NOT(ISERROR(SEARCH("N/A",G22)))</formula>
    </cfRule>
    <cfRule type="cellIs" dxfId="2232" priority="422" operator="equal">
      <formula>0.8</formula>
    </cfRule>
    <cfRule type="cellIs" dxfId="2231" priority="423" operator="greaterThan">
      <formula>0.8</formula>
    </cfRule>
    <cfRule type="cellIs" dxfId="2230" priority="424" operator="greaterThan">
      <formula>0.5</formula>
    </cfRule>
    <cfRule type="cellIs" dxfId="2229" priority="425" operator="equal">
      <formula>0.5</formula>
    </cfRule>
    <cfRule type="cellIs" dxfId="2228" priority="426" operator="lessThan">
      <formula>0.5</formula>
    </cfRule>
  </conditionalFormatting>
  <conditionalFormatting sqref="G66">
    <cfRule type="containsText" dxfId="2227" priority="408" operator="containsText" text="N/A">
      <formula>NOT(ISERROR(SEARCH("N/A",G66)))</formula>
    </cfRule>
    <cfRule type="cellIs" dxfId="2226" priority="409" operator="equal">
      <formula>0.8</formula>
    </cfRule>
    <cfRule type="cellIs" dxfId="2225" priority="410" operator="greaterThan">
      <formula>0.8</formula>
    </cfRule>
    <cfRule type="cellIs" dxfId="2224" priority="411" operator="greaterThan">
      <formula>0.5</formula>
    </cfRule>
    <cfRule type="cellIs" dxfId="2223" priority="412" operator="equal">
      <formula>0.5</formula>
    </cfRule>
    <cfRule type="cellIs" dxfId="2222" priority="413" operator="lessThan">
      <formula>0.5</formula>
    </cfRule>
  </conditionalFormatting>
  <conditionalFormatting sqref="H66">
    <cfRule type="containsText" dxfId="2221" priority="401" operator="containsText" text="NOT MET">
      <formula>NOT(ISERROR(SEARCH("NOT MET",H66)))</formula>
    </cfRule>
    <cfRule type="containsText" dxfId="2220" priority="402" operator="containsText" text="PARTIAL MET">
      <formula>NOT(ISERROR(SEARCH("PARTIAL MET",H66)))</formula>
    </cfRule>
    <cfRule type="containsText" dxfId="2219" priority="403" operator="containsText" text="MET">
      <formula>NOT(ISERROR(SEARCH("MET",H66)))</formula>
    </cfRule>
    <cfRule type="containsText" dxfId="2218" priority="404" operator="containsText" text="NOT MET">
      <formula>NOT(ISERROR(SEARCH("NOT MET",H66)))</formula>
    </cfRule>
    <cfRule type="containsText" dxfId="2217" priority="405" operator="containsText" text="PARTIAL MET">
      <formula>NOT(ISERROR(SEARCH("PARTIAL MET",H66)))</formula>
    </cfRule>
    <cfRule type="containsText" dxfId="2216" priority="406" operator="containsText" text="MET">
      <formula>NOT(ISERROR(SEARCH("MET",H66)))</formula>
    </cfRule>
  </conditionalFormatting>
  <conditionalFormatting sqref="G72">
    <cfRule type="containsText" dxfId="2215" priority="383" operator="containsText" text="N/A">
      <formula>NOT(ISERROR(SEARCH("N/A",G72)))</formula>
    </cfRule>
    <cfRule type="cellIs" dxfId="2214" priority="384" operator="equal">
      <formula>0.8</formula>
    </cfRule>
    <cfRule type="cellIs" dxfId="2213" priority="385" operator="greaterThan">
      <formula>0.8</formula>
    </cfRule>
    <cfRule type="cellIs" dxfId="2212" priority="386" operator="greaterThan">
      <formula>0.5</formula>
    </cfRule>
    <cfRule type="cellIs" dxfId="2211" priority="387" operator="equal">
      <formula>0.5</formula>
    </cfRule>
    <cfRule type="cellIs" dxfId="2210" priority="388" operator="lessThan">
      <formula>0.5</formula>
    </cfRule>
  </conditionalFormatting>
  <conditionalFormatting sqref="H72">
    <cfRule type="containsText" dxfId="2209" priority="376" operator="containsText" text="NOT MET">
      <formula>NOT(ISERROR(SEARCH("NOT MET",H72)))</formula>
    </cfRule>
    <cfRule type="containsText" dxfId="2208" priority="377" operator="containsText" text="PARTIAL MET">
      <formula>NOT(ISERROR(SEARCH("PARTIAL MET",H72)))</formula>
    </cfRule>
    <cfRule type="containsText" dxfId="2207" priority="378" operator="containsText" text="MET">
      <formula>NOT(ISERROR(SEARCH("MET",H72)))</formula>
    </cfRule>
    <cfRule type="containsText" dxfId="2206" priority="379" operator="containsText" text="NOT MET">
      <formula>NOT(ISERROR(SEARCH("NOT MET",H72)))</formula>
    </cfRule>
    <cfRule type="containsText" dxfId="2205" priority="380" operator="containsText" text="PARTIAL MET">
      <formula>NOT(ISERROR(SEARCH("PARTIAL MET",H72)))</formula>
    </cfRule>
    <cfRule type="containsText" dxfId="2204" priority="381" operator="containsText" text="MET">
      <formula>NOT(ISERROR(SEARCH("MET",H72)))</formula>
    </cfRule>
  </conditionalFormatting>
  <conditionalFormatting sqref="G77">
    <cfRule type="containsText" dxfId="2203" priority="283" operator="containsText" text="N/A">
      <formula>NOT(ISERROR(SEARCH("N/A",G77)))</formula>
    </cfRule>
    <cfRule type="cellIs" dxfId="2202" priority="284" operator="equal">
      <formula>0.8</formula>
    </cfRule>
    <cfRule type="cellIs" dxfId="2201" priority="285" operator="greaterThan">
      <formula>0.8</formula>
    </cfRule>
    <cfRule type="cellIs" dxfId="2200" priority="286" operator="greaterThan">
      <formula>0.5</formula>
    </cfRule>
    <cfRule type="cellIs" dxfId="2199" priority="287" operator="equal">
      <formula>0.5</formula>
    </cfRule>
    <cfRule type="cellIs" dxfId="2198" priority="288" operator="lessThan">
      <formula>0.5</formula>
    </cfRule>
  </conditionalFormatting>
  <conditionalFormatting sqref="H17">
    <cfRule type="containsText" dxfId="2197" priority="269" operator="containsText" text="NOT MET">
      <formula>NOT(ISERROR(SEARCH("NOT MET",H17)))</formula>
    </cfRule>
    <cfRule type="containsText" dxfId="2196" priority="270" operator="containsText" text="PARTIAL MET">
      <formula>NOT(ISERROR(SEARCH("PARTIAL MET",H17)))</formula>
    </cfRule>
    <cfRule type="containsText" dxfId="2195" priority="271" operator="containsText" text="MET">
      <formula>NOT(ISERROR(SEARCH("MET",H17)))</formula>
    </cfRule>
    <cfRule type="containsText" dxfId="2194" priority="272" operator="containsText" text="NOT MET">
      <formula>NOT(ISERROR(SEARCH("NOT MET",H17)))</formula>
    </cfRule>
    <cfRule type="containsText" dxfId="2193" priority="273" operator="containsText" text="PARTIAL MET">
      <formula>NOT(ISERROR(SEARCH("PARTIAL MET",H17)))</formula>
    </cfRule>
    <cfRule type="containsText" dxfId="2192" priority="274" operator="containsText" text="MET">
      <formula>NOT(ISERROR(SEARCH("MET",H17)))</formula>
    </cfRule>
  </conditionalFormatting>
  <conditionalFormatting sqref="G48">
    <cfRule type="containsText" dxfId="2191" priority="263" operator="containsText" text="N/A">
      <formula>NOT(ISERROR(SEARCH("N/A",G48)))</formula>
    </cfRule>
    <cfRule type="cellIs" dxfId="2190" priority="264" operator="equal">
      <formula>0.8</formula>
    </cfRule>
    <cfRule type="cellIs" dxfId="2189" priority="265" operator="greaterThan">
      <formula>0.8</formula>
    </cfRule>
    <cfRule type="cellIs" dxfId="2188" priority="266" operator="greaterThan">
      <formula>0.5</formula>
    </cfRule>
    <cfRule type="cellIs" dxfId="2187" priority="267" operator="equal">
      <formula>0.5</formula>
    </cfRule>
    <cfRule type="cellIs" dxfId="2186" priority="268" operator="lessThan">
      <formula>0.5</formula>
    </cfRule>
  </conditionalFormatting>
  <conditionalFormatting sqref="D39:D42">
    <cfRule type="colorScale" priority="896">
      <colorScale>
        <cfvo type="num" val="0"/>
        <cfvo type="percentile" val="50"/>
        <cfvo type="max"/>
        <color rgb="FFF8696B"/>
        <color rgb="FFFFEB84"/>
        <color rgb="FF63BE7B"/>
      </colorScale>
    </cfRule>
    <cfRule type="colorScale" priority="897">
      <colorScale>
        <cfvo type="percent" val="&quot;*&quot;"/>
        <cfvo type="percentile" val="50"/>
        <cfvo type="max"/>
        <color theme="6"/>
        <color rgb="FFFFEB84"/>
        <color rgb="FF63BE7B"/>
      </colorScale>
    </cfRule>
    <cfRule type="colorScale" priority="898">
      <colorScale>
        <cfvo type="num" val="0"/>
        <cfvo type="num" val="1"/>
        <cfvo type="num" val="2"/>
        <color theme="2" tint="-0.749992370372631"/>
        <color theme="3"/>
        <color theme="7"/>
      </colorScale>
    </cfRule>
    <cfRule type="expression" dxfId="2185" priority="899">
      <formula>3</formula>
    </cfRule>
  </conditionalFormatting>
  <conditionalFormatting sqref="H48">
    <cfRule type="containsText" dxfId="2184" priority="214" operator="containsText" text="NOT MET">
      <formula>NOT(ISERROR(SEARCH("NOT MET",H48)))</formula>
    </cfRule>
    <cfRule type="containsText" dxfId="2183" priority="215" operator="containsText" text="PARTIAL MET">
      <formula>NOT(ISERROR(SEARCH("PARTIAL MET",H48)))</formula>
    </cfRule>
    <cfRule type="containsText" dxfId="2182" priority="216" operator="containsText" text="MET">
      <formula>NOT(ISERROR(SEARCH("MET",H48)))</formula>
    </cfRule>
    <cfRule type="containsText" dxfId="2181" priority="217" operator="containsText" text="NOT MET">
      <formula>NOT(ISERROR(SEARCH("NOT MET",H48)))</formula>
    </cfRule>
    <cfRule type="containsText" dxfId="2180" priority="218" operator="containsText" text="PARTIAL MET">
      <formula>NOT(ISERROR(SEARCH("PARTIAL MET",H48)))</formula>
    </cfRule>
    <cfRule type="containsText" dxfId="2179" priority="219" operator="containsText" text="MET">
      <formula>NOT(ISERROR(SEARCH("MET",H48)))</formula>
    </cfRule>
  </conditionalFormatting>
  <conditionalFormatting sqref="H27">
    <cfRule type="containsText" dxfId="2178" priority="194" operator="containsText" text="N/A">
      <formula>NOT(ISERROR(SEARCH("N/A",H27)))</formula>
    </cfRule>
    <cfRule type="cellIs" dxfId="2177" priority="195" operator="equal">
      <formula>0.8</formula>
    </cfRule>
    <cfRule type="cellIs" dxfId="2176" priority="196" operator="greaterThan">
      <formula>0.8</formula>
    </cfRule>
    <cfRule type="cellIs" dxfId="2175" priority="197" operator="greaterThan">
      <formula>0.5</formula>
    </cfRule>
    <cfRule type="cellIs" dxfId="2174" priority="198" operator="equal">
      <formula>0.5</formula>
    </cfRule>
    <cfRule type="cellIs" dxfId="2173" priority="199" operator="lessThan">
      <formula>0.5</formula>
    </cfRule>
  </conditionalFormatting>
  <conditionalFormatting sqref="H32">
    <cfRule type="containsText" dxfId="2172" priority="187" operator="containsText" text="NOT MET">
      <formula>NOT(ISERROR(SEARCH("NOT MET",H32)))</formula>
    </cfRule>
    <cfRule type="containsText" dxfId="2171" priority="188" operator="containsText" text="PARTIAL MET">
      <formula>NOT(ISERROR(SEARCH("PARTIAL MET",H32)))</formula>
    </cfRule>
    <cfRule type="containsText" dxfId="2170" priority="189" operator="containsText" text="MET">
      <formula>NOT(ISERROR(SEARCH("MET",H32)))</formula>
    </cfRule>
    <cfRule type="containsText" dxfId="2169" priority="190" operator="containsText" text="NOT MET">
      <formula>NOT(ISERROR(SEARCH("NOT MET",H32)))</formula>
    </cfRule>
    <cfRule type="containsText" dxfId="2168" priority="191" operator="containsText" text="PARTIAL MET">
      <formula>NOT(ISERROR(SEARCH("PARTIAL MET",H32)))</formula>
    </cfRule>
    <cfRule type="containsText" dxfId="2167" priority="192" operator="containsText" text="MET">
      <formula>NOT(ISERROR(SEARCH("MET",H32)))</formula>
    </cfRule>
  </conditionalFormatting>
  <conditionalFormatting sqref="D13:D16">
    <cfRule type="colorScale" priority="173">
      <colorScale>
        <cfvo type="num" val="0"/>
        <cfvo type="num" val="1"/>
        <cfvo type="num" val="2"/>
        <color rgb="FFFF0000"/>
        <color rgb="FFFFFF00"/>
        <color rgb="FF057D19"/>
      </colorScale>
    </cfRule>
    <cfRule type="cellIs" dxfId="2166" priority="174" operator="equal">
      <formula>1</formula>
    </cfRule>
    <cfRule type="cellIs" dxfId="2165" priority="175" operator="equal">
      <formula>2</formula>
    </cfRule>
    <cfRule type="cellIs" dxfId="2164" priority="176" operator="equal">
      <formula>3</formula>
    </cfRule>
    <cfRule type="cellIs" dxfId="2163" priority="177" operator="equal">
      <formula>2</formula>
    </cfRule>
    <cfRule type="cellIs" dxfId="2162" priority="178" operator="equal">
      <formula>1</formula>
    </cfRule>
    <cfRule type="cellIs" dxfId="2161" priority="179" operator="equal">
      <formula>0</formula>
    </cfRule>
    <cfRule type="cellIs" dxfId="2160" priority="180" operator="equal">
      <formula>1</formula>
    </cfRule>
    <cfRule type="cellIs" dxfId="2159" priority="181" operator="equal">
      <formula>2</formula>
    </cfRule>
    <cfRule type="cellIs" dxfId="2158" priority="182" operator="equal">
      <formula>3</formula>
    </cfRule>
  </conditionalFormatting>
  <conditionalFormatting sqref="D13:D16">
    <cfRule type="colorScale" priority="183">
      <colorScale>
        <cfvo type="num" val="0"/>
        <cfvo type="percentile" val="50"/>
        <cfvo type="max"/>
        <color rgb="FFF8696B"/>
        <color rgb="FFFFEB84"/>
        <color rgb="FF63BE7B"/>
      </colorScale>
    </cfRule>
    <cfRule type="colorScale" priority="184">
      <colorScale>
        <cfvo type="percent" val="&quot;*&quot;"/>
        <cfvo type="percentile" val="50"/>
        <cfvo type="max"/>
        <color theme="6"/>
        <color rgb="FFFFEB84"/>
        <color rgb="FF63BE7B"/>
      </colorScale>
    </cfRule>
    <cfRule type="colorScale" priority="185">
      <colorScale>
        <cfvo type="num" val="0"/>
        <cfvo type="num" val="1"/>
        <cfvo type="num" val="2"/>
        <color theme="2" tint="-0.749992370372631"/>
        <color theme="3"/>
        <color theme="7"/>
      </colorScale>
    </cfRule>
    <cfRule type="expression" dxfId="2157" priority="186">
      <formula>3</formula>
    </cfRule>
  </conditionalFormatting>
  <conditionalFormatting sqref="D18:D21">
    <cfRule type="colorScale" priority="159">
      <colorScale>
        <cfvo type="num" val="0"/>
        <cfvo type="num" val="1"/>
        <cfvo type="num" val="2"/>
        <color rgb="FFFF0000"/>
        <color rgb="FFFFFF00"/>
        <color rgb="FF057D19"/>
      </colorScale>
    </cfRule>
    <cfRule type="cellIs" dxfId="2156" priority="160" operator="equal">
      <formula>1</formula>
    </cfRule>
    <cfRule type="cellIs" dxfId="2155" priority="161" operator="equal">
      <formula>2</formula>
    </cfRule>
    <cfRule type="cellIs" dxfId="2154" priority="162" operator="equal">
      <formula>3</formula>
    </cfRule>
    <cfRule type="cellIs" dxfId="2153" priority="163" operator="equal">
      <formula>2</formula>
    </cfRule>
    <cfRule type="cellIs" dxfId="2152" priority="164" operator="equal">
      <formula>1</formula>
    </cfRule>
    <cfRule type="cellIs" dxfId="2151" priority="165" operator="equal">
      <formula>0</formula>
    </cfRule>
    <cfRule type="cellIs" dxfId="2150" priority="166" operator="equal">
      <formula>1</formula>
    </cfRule>
    <cfRule type="cellIs" dxfId="2149" priority="167" operator="equal">
      <formula>2</formula>
    </cfRule>
    <cfRule type="cellIs" dxfId="2148" priority="168" operator="equal">
      <formula>3</formula>
    </cfRule>
  </conditionalFormatting>
  <conditionalFormatting sqref="D18:D21">
    <cfRule type="colorScale" priority="169">
      <colorScale>
        <cfvo type="num" val="0"/>
        <cfvo type="percentile" val="50"/>
        <cfvo type="max"/>
        <color rgb="FFF8696B"/>
        <color rgb="FFFFEB84"/>
        <color rgb="FF63BE7B"/>
      </colorScale>
    </cfRule>
    <cfRule type="colorScale" priority="170">
      <colorScale>
        <cfvo type="percent" val="&quot;*&quot;"/>
        <cfvo type="percentile" val="50"/>
        <cfvo type="max"/>
        <color theme="6"/>
        <color rgb="FFFFEB84"/>
        <color rgb="FF63BE7B"/>
      </colorScale>
    </cfRule>
    <cfRule type="colorScale" priority="171">
      <colorScale>
        <cfvo type="num" val="0"/>
        <cfvo type="num" val="1"/>
        <cfvo type="num" val="2"/>
        <color theme="2" tint="-0.749992370372631"/>
        <color theme="3"/>
        <color theme="7"/>
      </colorScale>
    </cfRule>
    <cfRule type="expression" dxfId="2147" priority="172">
      <formula>3</formula>
    </cfRule>
  </conditionalFormatting>
  <conditionalFormatting sqref="D23:D26">
    <cfRule type="colorScale" priority="145">
      <colorScale>
        <cfvo type="num" val="0"/>
        <cfvo type="num" val="1"/>
        <cfvo type="num" val="2"/>
        <color rgb="FFFF0000"/>
        <color rgb="FFFFFF00"/>
        <color rgb="FF057D19"/>
      </colorScale>
    </cfRule>
    <cfRule type="cellIs" dxfId="2146" priority="146" operator="equal">
      <formula>1</formula>
    </cfRule>
    <cfRule type="cellIs" dxfId="2145" priority="147" operator="equal">
      <formula>2</formula>
    </cfRule>
    <cfRule type="cellIs" dxfId="2144" priority="148" operator="equal">
      <formula>3</formula>
    </cfRule>
    <cfRule type="cellIs" dxfId="2143" priority="149" operator="equal">
      <formula>2</formula>
    </cfRule>
    <cfRule type="cellIs" dxfId="2142" priority="150" operator="equal">
      <formula>1</formula>
    </cfRule>
    <cfRule type="cellIs" dxfId="2141" priority="151" operator="equal">
      <formula>0</formula>
    </cfRule>
    <cfRule type="cellIs" dxfId="2140" priority="152" operator="equal">
      <formula>1</formula>
    </cfRule>
    <cfRule type="cellIs" dxfId="2139" priority="153" operator="equal">
      <formula>2</formula>
    </cfRule>
    <cfRule type="cellIs" dxfId="2138" priority="154" operator="equal">
      <formula>3</formula>
    </cfRule>
  </conditionalFormatting>
  <conditionalFormatting sqref="D23:D26">
    <cfRule type="colorScale" priority="155">
      <colorScale>
        <cfvo type="num" val="0"/>
        <cfvo type="percentile" val="50"/>
        <cfvo type="max"/>
        <color rgb="FFF8696B"/>
        <color rgb="FFFFEB84"/>
        <color rgb="FF63BE7B"/>
      </colorScale>
    </cfRule>
    <cfRule type="colorScale" priority="156">
      <colorScale>
        <cfvo type="percent" val="&quot;*&quot;"/>
        <cfvo type="percentile" val="50"/>
        <cfvo type="max"/>
        <color theme="6"/>
        <color rgb="FFFFEB84"/>
        <color rgb="FF63BE7B"/>
      </colorScale>
    </cfRule>
    <cfRule type="colorScale" priority="157">
      <colorScale>
        <cfvo type="num" val="0"/>
        <cfvo type="num" val="1"/>
        <cfvo type="num" val="2"/>
        <color theme="2" tint="-0.749992370372631"/>
        <color theme="3"/>
        <color theme="7"/>
      </colorScale>
    </cfRule>
    <cfRule type="expression" dxfId="2137" priority="158">
      <formula>3</formula>
    </cfRule>
  </conditionalFormatting>
  <conditionalFormatting sqref="D28:D31">
    <cfRule type="colorScale" priority="131">
      <colorScale>
        <cfvo type="num" val="0"/>
        <cfvo type="num" val="1"/>
        <cfvo type="num" val="2"/>
        <color rgb="FFFF0000"/>
        <color rgb="FFFFFF00"/>
        <color rgb="FF057D19"/>
      </colorScale>
    </cfRule>
    <cfRule type="cellIs" dxfId="2136" priority="132" operator="equal">
      <formula>1</formula>
    </cfRule>
    <cfRule type="cellIs" dxfId="2135" priority="133" operator="equal">
      <formula>2</formula>
    </cfRule>
    <cfRule type="cellIs" dxfId="2134" priority="134" operator="equal">
      <formula>3</formula>
    </cfRule>
    <cfRule type="cellIs" dxfId="2133" priority="135" operator="equal">
      <formula>2</formula>
    </cfRule>
    <cfRule type="cellIs" dxfId="2132" priority="136" operator="equal">
      <formula>1</formula>
    </cfRule>
    <cfRule type="cellIs" dxfId="2131" priority="137" operator="equal">
      <formula>0</formula>
    </cfRule>
    <cfRule type="cellIs" dxfId="2130" priority="138" operator="equal">
      <formula>1</formula>
    </cfRule>
    <cfRule type="cellIs" dxfId="2129" priority="139" operator="equal">
      <formula>2</formula>
    </cfRule>
    <cfRule type="cellIs" dxfId="2128" priority="140" operator="equal">
      <formula>3</formula>
    </cfRule>
  </conditionalFormatting>
  <conditionalFormatting sqref="D28:D31">
    <cfRule type="colorScale" priority="141">
      <colorScale>
        <cfvo type="num" val="0"/>
        <cfvo type="percentile" val="50"/>
        <cfvo type="max"/>
        <color rgb="FFF8696B"/>
        <color rgb="FFFFEB84"/>
        <color rgb="FF63BE7B"/>
      </colorScale>
    </cfRule>
    <cfRule type="colorScale" priority="142">
      <colorScale>
        <cfvo type="percent" val="&quot;*&quot;"/>
        <cfvo type="percentile" val="50"/>
        <cfvo type="max"/>
        <color theme="6"/>
        <color rgb="FFFFEB84"/>
        <color rgb="FF63BE7B"/>
      </colorScale>
    </cfRule>
    <cfRule type="colorScale" priority="143">
      <colorScale>
        <cfvo type="num" val="0"/>
        <cfvo type="num" val="1"/>
        <cfvo type="num" val="2"/>
        <color theme="2" tint="-0.749992370372631"/>
        <color theme="3"/>
        <color theme="7"/>
      </colorScale>
    </cfRule>
    <cfRule type="expression" dxfId="2127" priority="144">
      <formula>3</formula>
    </cfRule>
  </conditionalFormatting>
  <conditionalFormatting sqref="D67:D71">
    <cfRule type="colorScale" priority="33">
      <colorScale>
        <cfvo type="num" val="0"/>
        <cfvo type="num" val="1"/>
        <cfvo type="num" val="2"/>
        <color rgb="FFFF0000"/>
        <color rgb="FFFFFF00"/>
        <color rgb="FF057D19"/>
      </colorScale>
    </cfRule>
    <cfRule type="cellIs" dxfId="2126" priority="34" operator="equal">
      <formula>1</formula>
    </cfRule>
    <cfRule type="cellIs" dxfId="2125" priority="35" operator="equal">
      <formula>2</formula>
    </cfRule>
    <cfRule type="cellIs" dxfId="2124" priority="36" operator="equal">
      <formula>3</formula>
    </cfRule>
    <cfRule type="cellIs" dxfId="2123" priority="37" operator="equal">
      <formula>2</formula>
    </cfRule>
    <cfRule type="cellIs" dxfId="2122" priority="38" operator="equal">
      <formula>1</formula>
    </cfRule>
    <cfRule type="cellIs" dxfId="2121" priority="39" operator="equal">
      <formula>0</formula>
    </cfRule>
    <cfRule type="cellIs" dxfId="2120" priority="40" operator="equal">
      <formula>1</formula>
    </cfRule>
    <cfRule type="cellIs" dxfId="2119" priority="41" operator="equal">
      <formula>2</formula>
    </cfRule>
    <cfRule type="cellIs" dxfId="2118" priority="42" operator="equal">
      <formula>3</formula>
    </cfRule>
  </conditionalFormatting>
  <conditionalFormatting sqref="D44:D47">
    <cfRule type="colorScale" priority="103">
      <colorScale>
        <cfvo type="num" val="0"/>
        <cfvo type="num" val="1"/>
        <cfvo type="num" val="2"/>
        <color rgb="FFFF0000"/>
        <color rgb="FFFFFF00"/>
        <color rgb="FF057D19"/>
      </colorScale>
    </cfRule>
    <cfRule type="cellIs" dxfId="2117" priority="104" operator="equal">
      <formula>1</formula>
    </cfRule>
    <cfRule type="cellIs" dxfId="2116" priority="105" operator="equal">
      <formula>2</formula>
    </cfRule>
    <cfRule type="cellIs" dxfId="2115" priority="106" operator="equal">
      <formula>3</formula>
    </cfRule>
    <cfRule type="cellIs" dxfId="2114" priority="107" operator="equal">
      <formula>2</formula>
    </cfRule>
    <cfRule type="cellIs" dxfId="2113" priority="108" operator="equal">
      <formula>1</formula>
    </cfRule>
    <cfRule type="cellIs" dxfId="2112" priority="109" operator="equal">
      <formula>0</formula>
    </cfRule>
    <cfRule type="cellIs" dxfId="2111" priority="110" operator="equal">
      <formula>1</formula>
    </cfRule>
    <cfRule type="cellIs" dxfId="2110" priority="111" operator="equal">
      <formula>2</formula>
    </cfRule>
    <cfRule type="cellIs" dxfId="2109" priority="112" operator="equal">
      <formula>3</formula>
    </cfRule>
  </conditionalFormatting>
  <conditionalFormatting sqref="D44:D47">
    <cfRule type="colorScale" priority="113">
      <colorScale>
        <cfvo type="num" val="0"/>
        <cfvo type="percentile" val="50"/>
        <cfvo type="max"/>
        <color rgb="FFF8696B"/>
        <color rgb="FFFFEB84"/>
        <color rgb="FF63BE7B"/>
      </colorScale>
    </cfRule>
    <cfRule type="colorScale" priority="114">
      <colorScale>
        <cfvo type="percent" val="&quot;*&quot;"/>
        <cfvo type="percentile" val="50"/>
        <cfvo type="max"/>
        <color theme="6"/>
        <color rgb="FFFFEB84"/>
        <color rgb="FF63BE7B"/>
      </colorScale>
    </cfRule>
    <cfRule type="colorScale" priority="115">
      <colorScale>
        <cfvo type="num" val="0"/>
        <cfvo type="num" val="1"/>
        <cfvo type="num" val="2"/>
        <color theme="2" tint="-0.749992370372631"/>
        <color theme="3"/>
        <color theme="7"/>
      </colorScale>
    </cfRule>
    <cfRule type="expression" dxfId="2108" priority="116">
      <formula>3</formula>
    </cfRule>
  </conditionalFormatting>
  <conditionalFormatting sqref="D33:D37">
    <cfRule type="colorScale" priority="89">
      <colorScale>
        <cfvo type="num" val="0"/>
        <cfvo type="num" val="1"/>
        <cfvo type="num" val="2"/>
        <color rgb="FFFF0000"/>
        <color rgb="FFFFFF00"/>
        <color rgb="FF057D19"/>
      </colorScale>
    </cfRule>
    <cfRule type="cellIs" dxfId="2107" priority="90" operator="equal">
      <formula>1</formula>
    </cfRule>
    <cfRule type="cellIs" dxfId="2106" priority="91" operator="equal">
      <formula>2</formula>
    </cfRule>
    <cfRule type="cellIs" dxfId="2105" priority="92" operator="equal">
      <formula>3</formula>
    </cfRule>
    <cfRule type="cellIs" dxfId="2104" priority="93" operator="equal">
      <formula>2</formula>
    </cfRule>
    <cfRule type="cellIs" dxfId="2103" priority="94" operator="equal">
      <formula>1</formula>
    </cfRule>
    <cfRule type="cellIs" dxfId="2102" priority="95" operator="equal">
      <formula>0</formula>
    </cfRule>
    <cfRule type="cellIs" dxfId="2101" priority="96" operator="equal">
      <formula>1</formula>
    </cfRule>
    <cfRule type="cellIs" dxfId="2100" priority="97" operator="equal">
      <formula>2</formula>
    </cfRule>
    <cfRule type="cellIs" dxfId="2099" priority="98" operator="equal">
      <formula>3</formula>
    </cfRule>
  </conditionalFormatting>
  <conditionalFormatting sqref="D33:D37">
    <cfRule type="colorScale" priority="99">
      <colorScale>
        <cfvo type="num" val="0"/>
        <cfvo type="percentile" val="50"/>
        <cfvo type="max"/>
        <color rgb="FFF8696B"/>
        <color rgb="FFFFEB84"/>
        <color rgb="FF63BE7B"/>
      </colorScale>
    </cfRule>
    <cfRule type="colorScale" priority="100">
      <colorScale>
        <cfvo type="percent" val="&quot;*&quot;"/>
        <cfvo type="percentile" val="50"/>
        <cfvo type="max"/>
        <color theme="6"/>
        <color rgb="FFFFEB84"/>
        <color rgb="FF63BE7B"/>
      </colorScale>
    </cfRule>
    <cfRule type="colorScale" priority="101">
      <colorScale>
        <cfvo type="num" val="0"/>
        <cfvo type="num" val="1"/>
        <cfvo type="num" val="2"/>
        <color theme="2" tint="-0.749992370372631"/>
        <color theme="3"/>
        <color theme="7"/>
      </colorScale>
    </cfRule>
    <cfRule type="expression" dxfId="2098" priority="102">
      <formula>3</formula>
    </cfRule>
  </conditionalFormatting>
  <conditionalFormatting sqref="D49:D54">
    <cfRule type="colorScale" priority="75">
      <colorScale>
        <cfvo type="num" val="0"/>
        <cfvo type="num" val="1"/>
        <cfvo type="num" val="2"/>
        <color rgb="FFFF0000"/>
        <color rgb="FFFFFF00"/>
        <color rgb="FF057D19"/>
      </colorScale>
    </cfRule>
    <cfRule type="cellIs" dxfId="2097" priority="76" operator="equal">
      <formula>1</formula>
    </cfRule>
    <cfRule type="cellIs" dxfId="2096" priority="77" operator="equal">
      <formula>2</formula>
    </cfRule>
    <cfRule type="cellIs" dxfId="2095" priority="78" operator="equal">
      <formula>3</formula>
    </cfRule>
    <cfRule type="cellIs" dxfId="2094" priority="79" operator="equal">
      <formula>2</formula>
    </cfRule>
    <cfRule type="cellIs" dxfId="2093" priority="80" operator="equal">
      <formula>1</formula>
    </cfRule>
    <cfRule type="cellIs" dxfId="2092" priority="81" operator="equal">
      <formula>0</formula>
    </cfRule>
    <cfRule type="cellIs" dxfId="2091" priority="82" operator="equal">
      <formula>1</formula>
    </cfRule>
    <cfRule type="cellIs" dxfId="2090" priority="83" operator="equal">
      <formula>2</formula>
    </cfRule>
    <cfRule type="cellIs" dxfId="2089" priority="84" operator="equal">
      <formula>3</formula>
    </cfRule>
  </conditionalFormatting>
  <conditionalFormatting sqref="D49:D54">
    <cfRule type="colorScale" priority="85">
      <colorScale>
        <cfvo type="num" val="0"/>
        <cfvo type="percentile" val="50"/>
        <cfvo type="max"/>
        <color rgb="FFF8696B"/>
        <color rgb="FFFFEB84"/>
        <color rgb="FF63BE7B"/>
      </colorScale>
    </cfRule>
    <cfRule type="colorScale" priority="86">
      <colorScale>
        <cfvo type="percent" val="&quot;*&quot;"/>
        <cfvo type="percentile" val="50"/>
        <cfvo type="max"/>
        <color theme="6"/>
        <color rgb="FFFFEB84"/>
        <color rgb="FF63BE7B"/>
      </colorScale>
    </cfRule>
    <cfRule type="colorScale" priority="87">
      <colorScale>
        <cfvo type="num" val="0"/>
        <cfvo type="num" val="1"/>
        <cfvo type="num" val="2"/>
        <color theme="2" tint="-0.749992370372631"/>
        <color theme="3"/>
        <color theme="7"/>
      </colorScale>
    </cfRule>
    <cfRule type="expression" dxfId="2088" priority="88">
      <formula>3</formula>
    </cfRule>
  </conditionalFormatting>
  <conditionalFormatting sqref="D56:D58">
    <cfRule type="colorScale" priority="61">
      <colorScale>
        <cfvo type="num" val="0"/>
        <cfvo type="num" val="1"/>
        <cfvo type="num" val="2"/>
        <color rgb="FFFF0000"/>
        <color rgb="FFFFFF00"/>
        <color rgb="FF057D19"/>
      </colorScale>
    </cfRule>
    <cfRule type="cellIs" dxfId="2087" priority="62" operator="equal">
      <formula>1</formula>
    </cfRule>
    <cfRule type="cellIs" dxfId="2086" priority="63" operator="equal">
      <formula>2</formula>
    </cfRule>
    <cfRule type="cellIs" dxfId="2085" priority="64" operator="equal">
      <formula>3</formula>
    </cfRule>
    <cfRule type="cellIs" dxfId="2084" priority="65" operator="equal">
      <formula>2</formula>
    </cfRule>
    <cfRule type="cellIs" dxfId="2083" priority="66" operator="equal">
      <formula>1</formula>
    </cfRule>
    <cfRule type="cellIs" dxfId="2082" priority="67" operator="equal">
      <formula>0</formula>
    </cfRule>
    <cfRule type="cellIs" dxfId="2081" priority="68" operator="equal">
      <formula>1</formula>
    </cfRule>
    <cfRule type="cellIs" dxfId="2080" priority="69" operator="equal">
      <formula>2</formula>
    </cfRule>
    <cfRule type="cellIs" dxfId="2079" priority="70" operator="equal">
      <formula>3</formula>
    </cfRule>
  </conditionalFormatting>
  <conditionalFormatting sqref="D56:D58">
    <cfRule type="colorScale" priority="71">
      <colorScale>
        <cfvo type="num" val="0"/>
        <cfvo type="percentile" val="50"/>
        <cfvo type="max"/>
        <color rgb="FFF8696B"/>
        <color rgb="FFFFEB84"/>
        <color rgb="FF63BE7B"/>
      </colorScale>
    </cfRule>
    <cfRule type="colorScale" priority="72">
      <colorScale>
        <cfvo type="percent" val="&quot;*&quot;"/>
        <cfvo type="percentile" val="50"/>
        <cfvo type="max"/>
        <color theme="6"/>
        <color rgb="FFFFEB84"/>
        <color rgb="FF63BE7B"/>
      </colorScale>
    </cfRule>
    <cfRule type="colorScale" priority="73">
      <colorScale>
        <cfvo type="num" val="0"/>
        <cfvo type="num" val="1"/>
        <cfvo type="num" val="2"/>
        <color theme="2" tint="-0.749992370372631"/>
        <color theme="3"/>
        <color theme="7"/>
      </colorScale>
    </cfRule>
    <cfRule type="expression" dxfId="2078" priority="74">
      <formula>3</formula>
    </cfRule>
  </conditionalFormatting>
  <conditionalFormatting sqref="D60:D65">
    <cfRule type="colorScale" priority="47">
      <colorScale>
        <cfvo type="num" val="0"/>
        <cfvo type="num" val="1"/>
        <cfvo type="num" val="2"/>
        <color rgb="FFFF0000"/>
        <color rgb="FFFFFF00"/>
        <color rgb="FF057D19"/>
      </colorScale>
    </cfRule>
    <cfRule type="cellIs" dxfId="2077" priority="48" operator="equal">
      <formula>1</formula>
    </cfRule>
    <cfRule type="cellIs" dxfId="2076" priority="49" operator="equal">
      <formula>2</formula>
    </cfRule>
    <cfRule type="cellIs" dxfId="2075" priority="50" operator="equal">
      <formula>3</formula>
    </cfRule>
    <cfRule type="cellIs" dxfId="2074" priority="51" operator="equal">
      <formula>2</formula>
    </cfRule>
    <cfRule type="cellIs" dxfId="2073" priority="52" operator="equal">
      <formula>1</formula>
    </cfRule>
    <cfRule type="cellIs" dxfId="2072" priority="53" operator="equal">
      <formula>0</formula>
    </cfRule>
    <cfRule type="cellIs" dxfId="2071" priority="54" operator="equal">
      <formula>1</formula>
    </cfRule>
    <cfRule type="cellIs" dxfId="2070" priority="55" operator="equal">
      <formula>2</formula>
    </cfRule>
    <cfRule type="cellIs" dxfId="2069" priority="56" operator="equal">
      <formula>3</formula>
    </cfRule>
  </conditionalFormatting>
  <conditionalFormatting sqref="D60:D65">
    <cfRule type="colorScale" priority="57">
      <colorScale>
        <cfvo type="num" val="0"/>
        <cfvo type="percentile" val="50"/>
        <cfvo type="max"/>
        <color rgb="FFF8696B"/>
        <color rgb="FFFFEB84"/>
        <color rgb="FF63BE7B"/>
      </colorScale>
    </cfRule>
    <cfRule type="colorScale" priority="58">
      <colorScale>
        <cfvo type="percent" val="&quot;*&quot;"/>
        <cfvo type="percentile" val="50"/>
        <cfvo type="max"/>
        <color theme="6"/>
        <color rgb="FFFFEB84"/>
        <color rgb="FF63BE7B"/>
      </colorScale>
    </cfRule>
    <cfRule type="colorScale" priority="59">
      <colorScale>
        <cfvo type="num" val="0"/>
        <cfvo type="num" val="1"/>
        <cfvo type="num" val="2"/>
        <color theme="2" tint="-0.749992370372631"/>
        <color theme="3"/>
        <color theme="7"/>
      </colorScale>
    </cfRule>
    <cfRule type="expression" dxfId="2068" priority="60">
      <formula>3</formula>
    </cfRule>
  </conditionalFormatting>
  <conditionalFormatting sqref="D67:D71">
    <cfRule type="colorScale" priority="43">
      <colorScale>
        <cfvo type="num" val="0"/>
        <cfvo type="percentile" val="50"/>
        <cfvo type="max"/>
        <color rgb="FFF8696B"/>
        <color rgb="FFFFEB84"/>
        <color rgb="FF63BE7B"/>
      </colorScale>
    </cfRule>
    <cfRule type="colorScale" priority="44">
      <colorScale>
        <cfvo type="percent" val="&quot;*&quot;"/>
        <cfvo type="percentile" val="50"/>
        <cfvo type="max"/>
        <color theme="6"/>
        <color rgb="FFFFEB84"/>
        <color rgb="FF63BE7B"/>
      </colorScale>
    </cfRule>
    <cfRule type="colorScale" priority="45">
      <colorScale>
        <cfvo type="num" val="0"/>
        <cfvo type="num" val="1"/>
        <cfvo type="num" val="2"/>
        <color theme="2" tint="-0.749992370372631"/>
        <color theme="3"/>
        <color theme="7"/>
      </colorScale>
    </cfRule>
    <cfRule type="expression" dxfId="2067" priority="46">
      <formula>3</formula>
    </cfRule>
  </conditionalFormatting>
  <conditionalFormatting sqref="D73:D76">
    <cfRule type="colorScale" priority="19">
      <colorScale>
        <cfvo type="num" val="0"/>
        <cfvo type="num" val="1"/>
        <cfvo type="num" val="2"/>
        <color rgb="FFFF0000"/>
        <color rgb="FFFFFF00"/>
        <color rgb="FF057D19"/>
      </colorScale>
    </cfRule>
    <cfRule type="cellIs" dxfId="2066" priority="20" operator="equal">
      <formula>1</formula>
    </cfRule>
    <cfRule type="cellIs" dxfId="2065" priority="21" operator="equal">
      <formula>2</formula>
    </cfRule>
    <cfRule type="cellIs" dxfId="2064" priority="22" operator="equal">
      <formula>3</formula>
    </cfRule>
    <cfRule type="cellIs" dxfId="2063" priority="23" operator="equal">
      <formula>2</formula>
    </cfRule>
    <cfRule type="cellIs" dxfId="2062" priority="24" operator="equal">
      <formula>1</formula>
    </cfRule>
    <cfRule type="cellIs" dxfId="2061" priority="25" operator="equal">
      <formula>0</formula>
    </cfRule>
    <cfRule type="cellIs" dxfId="2060" priority="26" operator="equal">
      <formula>1</formula>
    </cfRule>
    <cfRule type="cellIs" dxfId="2059" priority="27" operator="equal">
      <formula>2</formula>
    </cfRule>
    <cfRule type="cellIs" dxfId="2058" priority="28" operator="equal">
      <formula>3</formula>
    </cfRule>
  </conditionalFormatting>
  <conditionalFormatting sqref="D73:D76">
    <cfRule type="colorScale" priority="29">
      <colorScale>
        <cfvo type="num" val="0"/>
        <cfvo type="percentile" val="50"/>
        <cfvo type="max"/>
        <color rgb="FFF8696B"/>
        <color rgb="FFFFEB84"/>
        <color rgb="FF63BE7B"/>
      </colorScale>
    </cfRule>
    <cfRule type="colorScale" priority="30">
      <colorScale>
        <cfvo type="percent" val="&quot;*&quot;"/>
        <cfvo type="percentile" val="50"/>
        <cfvo type="max"/>
        <color theme="6"/>
        <color rgb="FFFFEB84"/>
        <color rgb="FF63BE7B"/>
      </colorScale>
    </cfRule>
    <cfRule type="colorScale" priority="31">
      <colorScale>
        <cfvo type="num" val="0"/>
        <cfvo type="num" val="1"/>
        <cfvo type="num" val="2"/>
        <color theme="2" tint="-0.749992370372631"/>
        <color theme="3"/>
        <color theme="7"/>
      </colorScale>
    </cfRule>
    <cfRule type="expression" dxfId="2057" priority="32">
      <formula>3</formula>
    </cfRule>
  </conditionalFormatting>
  <conditionalFormatting sqref="O24:O26">
    <cfRule type="containsText" dxfId="2056" priority="17" operator="containsText" text="غير مكتمل">
      <formula>NOT(ISERROR(SEARCH("غير مكتمل",O24)))</formula>
    </cfRule>
    <cfRule type="containsText" dxfId="2055" priority="18" operator="containsText" text="مكتمل">
      <formula>NOT(ISERROR(SEARCH("مكتمل",O24)))</formula>
    </cfRule>
  </conditionalFormatting>
  <conditionalFormatting sqref="O29:O31">
    <cfRule type="containsText" dxfId="2054" priority="15" operator="containsText" text="غير مكتمل">
      <formula>NOT(ISERROR(SEARCH("غير مكتمل",O29)))</formula>
    </cfRule>
    <cfRule type="containsText" dxfId="2053" priority="16" operator="containsText" text="مكتمل">
      <formula>NOT(ISERROR(SEARCH("مكتمل",O29)))</formula>
    </cfRule>
  </conditionalFormatting>
  <conditionalFormatting sqref="O33:O37">
    <cfRule type="containsText" dxfId="2052" priority="13" operator="containsText" text="غير مكتمل">
      <formula>NOT(ISERROR(SEARCH("غير مكتمل",O33)))</formula>
    </cfRule>
    <cfRule type="containsText" dxfId="2051" priority="14" operator="containsText" text="مكتمل">
      <formula>NOT(ISERROR(SEARCH("مكتمل",O33)))</formula>
    </cfRule>
  </conditionalFormatting>
  <conditionalFormatting sqref="O44:O46">
    <cfRule type="containsText" dxfId="2050" priority="11" operator="containsText" text="غير مكتمل">
      <formula>NOT(ISERROR(SEARCH("غير مكتمل",O44)))</formula>
    </cfRule>
    <cfRule type="containsText" dxfId="2049" priority="12" operator="containsText" text="مكتمل">
      <formula>NOT(ISERROR(SEARCH("مكتمل",O44)))</formula>
    </cfRule>
  </conditionalFormatting>
  <conditionalFormatting sqref="O49:O54">
    <cfRule type="containsText" dxfId="2048" priority="9" operator="containsText" text="غير مكتمل">
      <formula>NOT(ISERROR(SEARCH("غير مكتمل",O49)))</formula>
    </cfRule>
    <cfRule type="containsText" dxfId="2047" priority="10" operator="containsText" text="مكتمل">
      <formula>NOT(ISERROR(SEARCH("مكتمل",O49)))</formula>
    </cfRule>
  </conditionalFormatting>
  <conditionalFormatting sqref="O56:O58">
    <cfRule type="containsText" dxfId="2046" priority="7" operator="containsText" text="غير مكتمل">
      <formula>NOT(ISERROR(SEARCH("غير مكتمل",O56)))</formula>
    </cfRule>
    <cfRule type="containsText" dxfId="2045" priority="8" operator="containsText" text="مكتمل">
      <formula>NOT(ISERROR(SEARCH("مكتمل",O56)))</formula>
    </cfRule>
  </conditionalFormatting>
  <conditionalFormatting sqref="O60:O65">
    <cfRule type="containsText" dxfId="2044" priority="5" operator="containsText" text="غير مكتمل">
      <formula>NOT(ISERROR(SEARCH("غير مكتمل",O60)))</formula>
    </cfRule>
    <cfRule type="containsText" dxfId="2043" priority="6" operator="containsText" text="مكتمل">
      <formula>NOT(ISERROR(SEARCH("مكتمل",O60)))</formula>
    </cfRule>
  </conditionalFormatting>
  <conditionalFormatting sqref="O67:O71">
    <cfRule type="containsText" dxfId="2042" priority="3" operator="containsText" text="غير مكتمل">
      <formula>NOT(ISERROR(SEARCH("غير مكتمل",O67)))</formula>
    </cfRule>
    <cfRule type="containsText" dxfId="2041" priority="4" operator="containsText" text="مكتمل">
      <formula>NOT(ISERROR(SEARCH("مكتمل",O67)))</formula>
    </cfRule>
  </conditionalFormatting>
  <conditionalFormatting sqref="O73:O76">
    <cfRule type="containsText" dxfId="2040" priority="1" operator="containsText" text="غير مكتمل">
      <formula>NOT(ISERROR(SEARCH("غير مكتمل",O73)))</formula>
    </cfRule>
    <cfRule type="containsText" dxfId="2039" priority="2" operator="containsText" text="مكتمل">
      <formula>NOT(ISERROR(SEARCH("مكتمل",O73)))</formula>
    </cfRule>
  </conditionalFormatting>
  <dataValidations count="3">
    <dataValidation type="custom" allowBlank="1" showErrorMessage="1" errorTitle="evaluation score error" error="scoring is only 0 or 1 or 2" promptTitle="standard evaluation score" prompt="enter 0 or 1 or 2" sqref="C33">
      <formula1>E33*$I$11+F33*$J$11+G33*$K$11</formula1>
    </dataValidation>
    <dataValidation type="list" allowBlank="1" showInputMessage="1" showErrorMessage="1" sqref="D2 E4 D39:D42 D5:D11 D13:D16 D56:D58 D44:D47 D18:D21 D28:D31 D23:D26 D67:D71 D73:D76 D49:D54 D33:D37 D60:D65">
      <formula1>$K$6:$K$9</formula1>
    </dataValidation>
    <dataValidation type="list" allowBlank="1" showInputMessage="1" showErrorMessage="1" sqref="O44:O47 O13:O16 O28:O31 O49:O54 O33:O37 O18:O21 O23:O26 O39:O42 O56:O58 O60:O65 O67:O71 O73:O76">
      <formula1>"مكتمل,غير مكتمل"</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553" operator="containsText" id="{86041598-90E1-4EF0-9FE2-44EB2E58D4B8}">
            <xm:f>NOT(ISERROR(SEARCH($H$6,H38)))</xm:f>
            <xm:f>$H$6</xm:f>
            <x14:dxf>
              <fill>
                <patternFill>
                  <bgColor rgb="FF297B29"/>
                </patternFill>
              </fill>
            </x14:dxf>
          </x14:cfRule>
          <xm:sqref>H38</xm:sqref>
        </x14:conditionalFormatting>
        <x14:conditionalFormatting xmlns:xm="http://schemas.microsoft.com/office/excel/2006/main">
          <x14:cfRule type="containsText" priority="526" operator="containsText" id="{8E562783-BB5A-4675-922D-AB1EB66AC762}">
            <xm:f>NOT(ISERROR(SEARCH($H$6,H55)))</xm:f>
            <xm:f>$H$6</xm:f>
            <x14:dxf>
              <fill>
                <patternFill>
                  <bgColor rgb="FF297B29"/>
                </patternFill>
              </fill>
            </x14:dxf>
          </x14:cfRule>
          <xm:sqref>H55</xm:sqref>
        </x14:conditionalFormatting>
        <x14:conditionalFormatting xmlns:xm="http://schemas.microsoft.com/office/excel/2006/main">
          <x14:cfRule type="containsText" priority="501" operator="containsText" id="{15C42943-9A51-4FE5-BD78-446C578A5B4D}">
            <xm:f>NOT(ISERROR(SEARCH($H$6,H59)))</xm:f>
            <xm:f>$H$6</xm:f>
            <x14:dxf>
              <fill>
                <patternFill>
                  <bgColor rgb="FF297B29"/>
                </patternFill>
              </fill>
            </x14:dxf>
          </x14:cfRule>
          <xm:sqref>H59</xm:sqref>
        </x14:conditionalFormatting>
        <x14:conditionalFormatting xmlns:xm="http://schemas.microsoft.com/office/excel/2006/main">
          <x14:cfRule type="containsText" priority="486" operator="containsText" id="{339B1ED6-9C5A-42AF-91E1-270DC63C4F79}">
            <xm:f>NOT(ISERROR(SEARCH($H$6,H12)))</xm:f>
            <xm:f>$H$6</xm:f>
            <x14:dxf>
              <fill>
                <patternFill>
                  <bgColor rgb="FF297B29"/>
                </patternFill>
              </fill>
            </x14:dxf>
          </x14:cfRule>
          <xm:sqref>H12</xm:sqref>
        </x14:conditionalFormatting>
        <x14:conditionalFormatting xmlns:xm="http://schemas.microsoft.com/office/excel/2006/main">
          <x14:cfRule type="containsText" priority="455" operator="containsText" id="{09E1FA0F-50B3-4FF7-A228-1A1D43891F82}">
            <xm:f>NOT(ISERROR(SEARCH($H$6,H43)))</xm:f>
            <xm:f>$H$6</xm:f>
            <x14:dxf>
              <fill>
                <patternFill>
                  <bgColor rgb="FF297B29"/>
                </patternFill>
              </fill>
            </x14:dxf>
          </x14:cfRule>
          <xm:sqref>H43</xm:sqref>
        </x14:conditionalFormatting>
        <x14:conditionalFormatting xmlns:xm="http://schemas.microsoft.com/office/excel/2006/main">
          <x14:cfRule type="containsText" priority="407" operator="containsText" id="{BE2418A7-E5E6-4765-ADB6-57A285F84CC1}">
            <xm:f>NOT(ISERROR(SEARCH($H$6,H66)))</xm:f>
            <xm:f>$H$6</xm:f>
            <x14:dxf>
              <fill>
                <patternFill>
                  <bgColor rgb="FF297B29"/>
                </patternFill>
              </fill>
            </x14:dxf>
          </x14:cfRule>
          <xm:sqref>H66</xm:sqref>
        </x14:conditionalFormatting>
        <x14:conditionalFormatting xmlns:xm="http://schemas.microsoft.com/office/excel/2006/main">
          <x14:cfRule type="containsText" priority="382" operator="containsText" id="{13D7B1B8-94BA-4BC1-BCDB-3F00005809A4}">
            <xm:f>NOT(ISERROR(SEARCH($H$6,H72)))</xm:f>
            <xm:f>$H$6</xm:f>
            <x14:dxf>
              <fill>
                <patternFill>
                  <bgColor rgb="FF297B29"/>
                </patternFill>
              </fill>
            </x14:dxf>
          </x14:cfRule>
          <xm:sqref>H72</xm:sqref>
        </x14:conditionalFormatting>
        <x14:conditionalFormatting xmlns:xm="http://schemas.microsoft.com/office/excel/2006/main">
          <x14:cfRule type="containsText" priority="275" operator="containsText" id="{EB592669-6C8F-4DCE-9066-A6C141002A13}">
            <xm:f>NOT(ISERROR(SEARCH($H$6,H17)))</xm:f>
            <xm:f>$H$6</xm:f>
            <x14:dxf>
              <fill>
                <patternFill>
                  <bgColor rgb="FF297B29"/>
                </patternFill>
              </fill>
            </x14:dxf>
          </x14:cfRule>
          <xm:sqref>H17</xm:sqref>
        </x14:conditionalFormatting>
        <x14:conditionalFormatting xmlns:xm="http://schemas.microsoft.com/office/excel/2006/main">
          <x14:cfRule type="containsText" priority="220" operator="containsText" id="{8AEE8C0B-BE52-4D58-8ABB-C69270C04966}">
            <xm:f>NOT(ISERROR(SEARCH($H$6,H48)))</xm:f>
            <xm:f>$H$6</xm:f>
            <x14:dxf>
              <fill>
                <patternFill>
                  <bgColor rgb="FF297B29"/>
                </patternFill>
              </fill>
            </x14:dxf>
          </x14:cfRule>
          <xm:sqref>H48</xm:sqref>
        </x14:conditionalFormatting>
        <x14:conditionalFormatting xmlns:xm="http://schemas.microsoft.com/office/excel/2006/main">
          <x14:cfRule type="containsText" priority="193" operator="containsText" id="{9B2F5314-7207-4591-BF7D-0C1F36F1C4CB}">
            <xm:f>NOT(ISERROR(SEARCH($H$6,H32)))</xm:f>
            <xm:f>$H$6</xm:f>
            <x14:dxf>
              <fill>
                <patternFill>
                  <bgColor rgb="FF297B29"/>
                </patternFill>
              </fill>
            </x14:dxf>
          </x14:cfRule>
          <xm:sqref>H32</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T19"/>
  <sheetViews>
    <sheetView topLeftCell="B1" zoomScale="69" zoomScaleNormal="69" workbookViewId="0">
      <selection activeCell="H22" sqref="H22"/>
    </sheetView>
  </sheetViews>
  <sheetFormatPr defaultRowHeight="15.75"/>
  <cols>
    <col min="1" max="1" width="9.25" customWidth="1"/>
    <col min="2" max="2" width="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0" width="12.125" customWidth="1"/>
    <col min="11" max="11" width="13.375" customWidth="1"/>
    <col min="12" max="12" width="13.625" customWidth="1"/>
    <col min="13" max="13" width="15" customWidth="1"/>
    <col min="14" max="18" width="12.125" customWidth="1"/>
    <col min="19" max="19" width="14.875" customWidth="1"/>
    <col min="20" max="20" width="5.875" customWidth="1"/>
  </cols>
  <sheetData>
    <row r="1" spans="2:20" ht="25.5" customHeight="1">
      <c r="B1" s="2"/>
      <c r="C1" s="309"/>
      <c r="D1" s="309"/>
      <c r="E1" s="309"/>
      <c r="F1" s="309"/>
      <c r="G1" s="309"/>
      <c r="H1" s="309"/>
      <c r="I1" s="309"/>
      <c r="J1" s="309"/>
      <c r="K1" s="309"/>
      <c r="L1" s="309"/>
      <c r="M1" s="309"/>
      <c r="N1" s="309"/>
      <c r="O1" s="309"/>
      <c r="P1" s="309"/>
      <c r="Q1" s="309"/>
      <c r="R1" s="309"/>
      <c r="S1" s="309"/>
      <c r="T1" s="2"/>
    </row>
    <row r="2" spans="2:20" ht="24" customHeight="1">
      <c r="B2" s="2"/>
      <c r="C2" s="294" t="s">
        <v>98</v>
      </c>
      <c r="D2" s="294"/>
      <c r="E2" s="294"/>
      <c r="F2" s="294"/>
      <c r="G2" s="294"/>
      <c r="H2" s="294"/>
      <c r="I2" s="294"/>
      <c r="J2" s="294"/>
      <c r="K2" s="294"/>
      <c r="L2" s="294"/>
      <c r="M2" s="294"/>
      <c r="N2" s="294"/>
      <c r="O2" s="294"/>
      <c r="P2" s="294"/>
      <c r="Q2" s="294"/>
      <c r="R2" s="294"/>
      <c r="S2" s="294"/>
      <c r="T2" s="2"/>
    </row>
    <row r="3" spans="2:20" ht="23.25" customHeight="1">
      <c r="B3" s="2"/>
      <c r="C3" s="310" t="s">
        <v>97</v>
      </c>
      <c r="D3" s="310"/>
      <c r="E3" s="310"/>
      <c r="F3" s="310"/>
      <c r="G3" s="310"/>
      <c r="H3" s="310"/>
      <c r="I3" s="310"/>
      <c r="J3" s="310"/>
      <c r="K3" s="310"/>
      <c r="L3" s="310"/>
      <c r="M3" s="310"/>
      <c r="N3" s="310"/>
      <c r="O3" s="310"/>
      <c r="P3" s="310"/>
      <c r="Q3" s="310"/>
      <c r="R3" s="310"/>
      <c r="S3" s="310"/>
      <c r="T3" s="2"/>
    </row>
    <row r="4" spans="2:20" ht="18.75" customHeight="1">
      <c r="B4" s="2"/>
      <c r="C4" s="318" t="s">
        <v>0</v>
      </c>
      <c r="D4" s="318"/>
      <c r="E4" s="318"/>
      <c r="F4" s="318"/>
      <c r="G4" s="318"/>
      <c r="H4" s="318"/>
      <c r="I4" s="318"/>
      <c r="J4" s="318"/>
      <c r="K4" s="318"/>
      <c r="L4" s="318"/>
      <c r="M4" s="318"/>
      <c r="N4" s="318"/>
      <c r="O4" s="318"/>
      <c r="P4" s="318"/>
      <c r="Q4" s="318"/>
      <c r="R4" s="318"/>
      <c r="S4" s="318"/>
      <c r="T4" s="2"/>
    </row>
    <row r="5" spans="2:20" ht="23.25" customHeight="1">
      <c r="B5" s="2"/>
      <c r="C5" s="100" t="s">
        <v>95</v>
      </c>
      <c r="D5" s="112" t="s">
        <v>422</v>
      </c>
      <c r="E5" s="105" t="s">
        <v>423</v>
      </c>
      <c r="F5" s="106" t="s">
        <v>424</v>
      </c>
      <c r="G5" s="107" t="s">
        <v>425</v>
      </c>
      <c r="H5" s="108" t="s">
        <v>426</v>
      </c>
      <c r="I5" s="109" t="s">
        <v>427</v>
      </c>
      <c r="J5" s="110" t="s">
        <v>428</v>
      </c>
      <c r="K5" s="111" t="s">
        <v>429</v>
      </c>
      <c r="L5" s="123" t="s">
        <v>430</v>
      </c>
      <c r="M5" s="107" t="s">
        <v>431</v>
      </c>
      <c r="N5" s="126" t="s">
        <v>432</v>
      </c>
      <c r="O5" s="142" t="s">
        <v>433</v>
      </c>
      <c r="P5" s="141" t="s">
        <v>175</v>
      </c>
      <c r="T5" s="2"/>
    </row>
    <row r="6" spans="2:20" ht="24.75" customHeight="1">
      <c r="B6" s="2"/>
      <c r="C6" s="84">
        <v>44546</v>
      </c>
      <c r="D6" s="101">
        <f>WFM!G12</f>
        <v>0.5</v>
      </c>
      <c r="E6" s="101">
        <f>WFM!G17</f>
        <v>0.5</v>
      </c>
      <c r="F6" s="101">
        <f>WFM!G22</f>
        <v>1</v>
      </c>
      <c r="G6" s="101">
        <f>WFM!G27</f>
        <v>1</v>
      </c>
      <c r="H6" s="101">
        <f>WFM!G32</f>
        <v>1</v>
      </c>
      <c r="I6" s="101">
        <f>WFM!G38</f>
        <v>1</v>
      </c>
      <c r="J6" s="101">
        <f>WFM!G43</f>
        <v>1</v>
      </c>
      <c r="K6" s="101">
        <f>WFM!G48</f>
        <v>1</v>
      </c>
      <c r="L6" s="101">
        <f>WFM!G55</f>
        <v>0.5</v>
      </c>
      <c r="M6" s="101">
        <f>WFM!G59</f>
        <v>0.5</v>
      </c>
      <c r="N6" s="101">
        <f>WFM!G66</f>
        <v>1</v>
      </c>
      <c r="O6" s="101">
        <f>WFM!G72</f>
        <v>1</v>
      </c>
      <c r="P6" s="101">
        <f>AVERAGE(D6:O6)</f>
        <v>0.83333333333333337</v>
      </c>
      <c r="T6" s="2"/>
    </row>
    <row r="7" spans="2:20">
      <c r="B7" s="2"/>
      <c r="T7" s="2"/>
    </row>
    <row r="8" spans="2:20">
      <c r="B8" s="2"/>
      <c r="T8" s="2"/>
    </row>
    <row r="9" spans="2:20">
      <c r="B9" s="2"/>
      <c r="T9" s="2"/>
    </row>
    <row r="10" spans="2:20">
      <c r="B10" s="2"/>
      <c r="T10" s="2"/>
    </row>
    <row r="11" spans="2:20">
      <c r="B11" s="2"/>
      <c r="T11" s="2"/>
    </row>
    <row r="12" spans="2:20">
      <c r="B12" s="2"/>
      <c r="T12" s="2"/>
    </row>
    <row r="13" spans="2:20">
      <c r="B13" s="2"/>
      <c r="T13" s="2"/>
    </row>
    <row r="14" spans="2:20">
      <c r="B14" s="2"/>
      <c r="T14" s="2"/>
    </row>
    <row r="15" spans="2:20">
      <c r="B15" s="2"/>
      <c r="T15" s="2"/>
    </row>
    <row r="16" spans="2:20">
      <c r="B16" s="2"/>
      <c r="T16" s="2"/>
    </row>
    <row r="17" spans="2:20">
      <c r="B17" s="2"/>
      <c r="T17" s="2"/>
    </row>
    <row r="18" spans="2:20">
      <c r="B18" s="2"/>
      <c r="T18" s="2"/>
    </row>
    <row r="19" spans="2:20">
      <c r="B19" s="2"/>
      <c r="C19" s="2"/>
      <c r="D19" s="2"/>
      <c r="E19" s="2"/>
      <c r="F19" s="2"/>
      <c r="G19" s="2"/>
      <c r="H19" s="2"/>
      <c r="I19" s="2"/>
      <c r="J19" s="2"/>
      <c r="K19" s="2"/>
      <c r="L19" s="2"/>
      <c r="M19" s="2"/>
      <c r="N19" s="2"/>
      <c r="O19" s="2"/>
      <c r="P19" s="2"/>
      <c r="Q19" s="2"/>
      <c r="R19" s="2"/>
      <c r="S19" s="2"/>
      <c r="T19" s="2"/>
    </row>
  </sheetData>
  <sheetProtection algorithmName="SHA-512" hashValue="sEmoZGVfMbBn92qtgV5RlgmTMNNotzPuzCDLzsoh8knGxiEvm7CtgwBNeYVUML/ccYEIRQPBNFWra4gWMgi8CA==" saltValue="MpmWRif+Wviea7Faxy5ONg==" spinCount="100000" sheet="1" objects="1" scenarios="1" selectLockedCells="1"/>
  <mergeCells count="4">
    <mergeCell ref="C1:S1"/>
    <mergeCell ref="C2:S2"/>
    <mergeCell ref="C3:S3"/>
    <mergeCell ref="C4:S4"/>
  </mergeCells>
  <conditionalFormatting sqref="P6">
    <cfRule type="containsText" dxfId="2028" priority="1" operator="containsText" text="N/A">
      <formula>NOT(ISERROR(SEARCH("N/A",P6)))</formula>
    </cfRule>
    <cfRule type="cellIs" dxfId="2027" priority="2" operator="equal">
      <formula>0.8</formula>
    </cfRule>
    <cfRule type="cellIs" dxfId="2026" priority="3" operator="greaterThan">
      <formula>0.8</formula>
    </cfRule>
    <cfRule type="cellIs" dxfId="2025" priority="4" operator="greaterThan">
      <formula>0.5</formula>
    </cfRule>
    <cfRule type="cellIs" dxfId="2024" priority="5" operator="equal">
      <formula>0.5</formula>
    </cfRule>
    <cfRule type="cellIs" dxfId="2023" priority="6" operator="lessThan">
      <formula>0.5</formula>
    </cfRule>
  </conditionalFormatting>
  <conditionalFormatting sqref="F6">
    <cfRule type="containsText" dxfId="2022" priority="31" operator="containsText" text="N/A">
      <formula>NOT(ISERROR(SEARCH("N/A",F6)))</formula>
    </cfRule>
    <cfRule type="cellIs" dxfId="2021" priority="32" operator="equal">
      <formula>0.8</formula>
    </cfRule>
    <cfRule type="cellIs" dxfId="2020" priority="33" operator="greaterThan">
      <formula>0.8</formula>
    </cfRule>
    <cfRule type="cellIs" dxfId="2019" priority="34" operator="greaterThan">
      <formula>0.5</formula>
    </cfRule>
    <cfRule type="cellIs" dxfId="2018" priority="35" operator="equal">
      <formula>0.5</formula>
    </cfRule>
    <cfRule type="cellIs" dxfId="2017" priority="36" operator="lessThan">
      <formula>0.5</formula>
    </cfRule>
  </conditionalFormatting>
  <conditionalFormatting sqref="D6">
    <cfRule type="containsText" dxfId="2016" priority="49" operator="containsText" text="N/A">
      <formula>NOT(ISERROR(SEARCH("N/A",D6)))</formula>
    </cfRule>
    <cfRule type="cellIs" dxfId="2015" priority="50" operator="equal">
      <formula>0.8</formula>
    </cfRule>
    <cfRule type="cellIs" dxfId="2014" priority="51" operator="greaterThan">
      <formula>0.8</formula>
    </cfRule>
    <cfRule type="cellIs" dxfId="2013" priority="52" operator="greaterThan">
      <formula>0.5</formula>
    </cfRule>
    <cfRule type="cellIs" dxfId="2012" priority="53" operator="equal">
      <formula>0.5</formula>
    </cfRule>
    <cfRule type="cellIs" dxfId="2011" priority="54" operator="lessThan">
      <formula>0.5</formula>
    </cfRule>
  </conditionalFormatting>
  <conditionalFormatting sqref="E6">
    <cfRule type="containsText" dxfId="2010" priority="37" operator="containsText" text="N/A">
      <formula>NOT(ISERROR(SEARCH("N/A",E6)))</formula>
    </cfRule>
    <cfRule type="cellIs" dxfId="2009" priority="38" operator="equal">
      <formula>0.8</formula>
    </cfRule>
    <cfRule type="cellIs" dxfId="2008" priority="39" operator="greaterThan">
      <formula>0.8</formula>
    </cfRule>
    <cfRule type="cellIs" dxfId="2007" priority="40" operator="greaterThan">
      <formula>0.5</formula>
    </cfRule>
    <cfRule type="cellIs" dxfId="2006" priority="41" operator="equal">
      <formula>0.5</formula>
    </cfRule>
    <cfRule type="cellIs" dxfId="2005" priority="42" operator="lessThan">
      <formula>0.5</formula>
    </cfRule>
  </conditionalFormatting>
  <conditionalFormatting sqref="H6">
    <cfRule type="containsText" dxfId="2004" priority="19" operator="containsText" text="N/A">
      <formula>NOT(ISERROR(SEARCH("N/A",H6)))</formula>
    </cfRule>
    <cfRule type="cellIs" dxfId="2003" priority="20" operator="equal">
      <formula>0.8</formula>
    </cfRule>
    <cfRule type="cellIs" dxfId="2002" priority="21" operator="greaterThan">
      <formula>0.8</formula>
    </cfRule>
    <cfRule type="cellIs" dxfId="2001" priority="22" operator="greaterThan">
      <formula>0.5</formula>
    </cfRule>
    <cfRule type="cellIs" dxfId="2000" priority="23" operator="equal">
      <formula>0.5</formula>
    </cfRule>
    <cfRule type="cellIs" dxfId="1999" priority="24" operator="lessThan">
      <formula>0.5</formula>
    </cfRule>
  </conditionalFormatting>
  <conditionalFormatting sqref="G6">
    <cfRule type="containsText" dxfId="1998" priority="25" operator="containsText" text="N/A">
      <formula>NOT(ISERROR(SEARCH("N/A",G6)))</formula>
    </cfRule>
    <cfRule type="cellIs" dxfId="1997" priority="26" operator="equal">
      <formula>0.8</formula>
    </cfRule>
    <cfRule type="cellIs" dxfId="1996" priority="27" operator="greaterThan">
      <formula>0.8</formula>
    </cfRule>
    <cfRule type="cellIs" dxfId="1995" priority="28" operator="greaterThan">
      <formula>0.5</formula>
    </cfRule>
    <cfRule type="cellIs" dxfId="1994" priority="29" operator="equal">
      <formula>0.5</formula>
    </cfRule>
    <cfRule type="cellIs" dxfId="1993" priority="30" operator="lessThan">
      <formula>0.5</formula>
    </cfRule>
  </conditionalFormatting>
  <conditionalFormatting sqref="I6">
    <cfRule type="containsText" dxfId="1992" priority="13" operator="containsText" text="N/A">
      <formula>NOT(ISERROR(SEARCH("N/A",I6)))</formula>
    </cfRule>
    <cfRule type="cellIs" dxfId="1991" priority="14" operator="equal">
      <formula>0.8</formula>
    </cfRule>
    <cfRule type="cellIs" dxfId="1990" priority="15" operator="greaterThan">
      <formula>0.8</formula>
    </cfRule>
    <cfRule type="cellIs" dxfId="1989" priority="16" operator="greaterThan">
      <formula>0.5</formula>
    </cfRule>
    <cfRule type="cellIs" dxfId="1988" priority="17" operator="equal">
      <formula>0.5</formula>
    </cfRule>
    <cfRule type="cellIs" dxfId="1987" priority="18" operator="lessThan">
      <formula>0.5</formula>
    </cfRule>
  </conditionalFormatting>
  <conditionalFormatting sqref="J6:O6">
    <cfRule type="cellIs" dxfId="1986" priority="8" operator="equal">
      <formula>0.8</formula>
    </cfRule>
    <cfRule type="cellIs" dxfId="1985" priority="9" operator="greaterThan">
      <formula>0.8</formula>
    </cfRule>
    <cfRule type="cellIs" dxfId="1984" priority="10" operator="greaterThan">
      <formula>0.5</formula>
    </cfRule>
    <cfRule type="cellIs" dxfId="1983" priority="11" operator="equal">
      <formula>0.5</formula>
    </cfRule>
    <cfRule type="cellIs" dxfId="1982" priority="12" operator="lessThan">
      <formula>0.5</formula>
    </cfRule>
    <cfRule type="containsText" dxfId="1981" priority="55" operator="containsText" text="N/A">
      <formula>NOT(ISERROR(SEARCH("N/A",J6)))</formula>
    </cfRule>
  </conditionalFormatting>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T213"/>
  <sheetViews>
    <sheetView topLeftCell="C2" zoomScale="40" zoomScaleNormal="40" workbookViewId="0">
      <selection activeCell="E13" sqref="E13:F13"/>
    </sheetView>
  </sheetViews>
  <sheetFormatPr defaultColWidth="12.75" defaultRowHeight="15.75"/>
  <cols>
    <col min="1" max="1" width="15.25" style="18" customWidth="1"/>
    <col min="2" max="2" width="17" style="30" customWidth="1"/>
    <col min="3" max="3" width="154.875" style="29" customWidth="1"/>
    <col min="4" max="4" width="19" style="29" customWidth="1"/>
    <col min="5" max="5" width="33.125" style="32" customWidth="1"/>
    <col min="6" max="6" width="16.75" style="29" customWidth="1"/>
    <col min="7" max="7" width="27.625" style="28" customWidth="1"/>
    <col min="8" max="8" width="28.375" style="28" customWidth="1"/>
    <col min="9" max="9" width="33.875" style="31" customWidth="1"/>
    <col min="10" max="10" width="30.375" style="18" customWidth="1"/>
    <col min="11" max="11" width="30.875" style="18" customWidth="1"/>
    <col min="12" max="12" width="30.5" style="31" customWidth="1"/>
    <col min="13" max="13" width="28" style="18" customWidth="1"/>
    <col min="14" max="14" width="22.5" style="18" customWidth="1"/>
    <col min="15" max="15" width="14.5" style="18" customWidth="1"/>
    <col min="16" max="16" width="15.25" style="60" customWidth="1"/>
    <col min="17" max="18" width="21" style="18" customWidth="1"/>
    <col min="19" max="16384" width="12.75" style="18"/>
  </cols>
  <sheetData>
    <row r="1" spans="1:20" ht="27.75" hidden="1" customHeight="1">
      <c r="A1" s="262"/>
      <c r="B1" s="262"/>
      <c r="C1" s="262"/>
      <c r="D1" s="262"/>
      <c r="E1" s="262"/>
      <c r="F1" s="262"/>
      <c r="G1" s="262"/>
      <c r="H1" s="262"/>
      <c r="I1" s="262"/>
      <c r="J1" s="262"/>
      <c r="K1" s="262"/>
      <c r="L1" s="262"/>
      <c r="M1" s="262"/>
      <c r="N1" s="262"/>
      <c r="O1" s="262"/>
      <c r="P1" s="262"/>
      <c r="Q1" s="17"/>
      <c r="R1" s="17"/>
      <c r="S1" s="17"/>
    </row>
    <row r="2" spans="1:20" ht="60.75" customHeight="1">
      <c r="A2" s="326" t="s">
        <v>51</v>
      </c>
      <c r="B2" s="326"/>
      <c r="C2" s="326"/>
      <c r="D2" s="326"/>
      <c r="E2" s="326"/>
      <c r="F2" s="326"/>
      <c r="G2" s="326"/>
      <c r="H2" s="326"/>
      <c r="I2" s="326"/>
      <c r="J2" s="326"/>
      <c r="K2" s="326"/>
      <c r="L2" s="326"/>
      <c r="M2" s="326"/>
      <c r="N2" s="326"/>
      <c r="O2" s="326"/>
      <c r="P2" s="327"/>
      <c r="Q2" s="17"/>
      <c r="R2" s="17"/>
      <c r="S2" s="17"/>
    </row>
    <row r="3" spans="1:20" ht="51" customHeight="1">
      <c r="A3" s="345"/>
      <c r="B3" s="19"/>
      <c r="C3" s="266" t="s">
        <v>420</v>
      </c>
      <c r="D3" s="267"/>
      <c r="E3" s="267"/>
      <c r="F3" s="267"/>
      <c r="G3" s="267"/>
      <c r="H3" s="267"/>
      <c r="I3" s="267"/>
      <c r="J3" s="267"/>
      <c r="K3" s="267"/>
      <c r="L3" s="267"/>
      <c r="M3" s="267"/>
      <c r="N3" s="267"/>
      <c r="O3" s="20"/>
      <c r="P3" s="238"/>
      <c r="Q3" s="17"/>
      <c r="R3" s="17"/>
      <c r="S3" s="17"/>
    </row>
    <row r="4" spans="1:20" ht="42" customHeight="1">
      <c r="A4" s="345"/>
      <c r="B4" s="21"/>
      <c r="C4" s="259"/>
      <c r="D4" s="22"/>
      <c r="E4" s="340" t="s">
        <v>0</v>
      </c>
      <c r="F4" s="341"/>
      <c r="G4" s="341"/>
      <c r="H4" s="341"/>
      <c r="I4" s="341"/>
      <c r="J4" s="341"/>
      <c r="K4" s="341"/>
      <c r="L4" s="341"/>
      <c r="M4" s="342"/>
      <c r="N4" s="20"/>
      <c r="O4" s="20"/>
      <c r="P4" s="239"/>
      <c r="Q4" s="17"/>
      <c r="R4" s="17"/>
      <c r="S4" s="17"/>
    </row>
    <row r="5" spans="1:20" ht="56.25" customHeight="1">
      <c r="A5" s="345"/>
      <c r="B5" s="21"/>
      <c r="C5" s="260"/>
      <c r="D5" s="260"/>
      <c r="E5" s="269"/>
      <c r="F5" s="337" t="s">
        <v>33</v>
      </c>
      <c r="G5" s="338"/>
      <c r="H5" s="334" t="s">
        <v>34</v>
      </c>
      <c r="I5" s="335"/>
      <c r="J5" s="336"/>
      <c r="K5" s="116" t="s">
        <v>4</v>
      </c>
      <c r="L5" s="120" t="s">
        <v>35</v>
      </c>
      <c r="M5" s="19"/>
      <c r="N5" s="260"/>
      <c r="O5" s="260"/>
      <c r="P5" s="239"/>
      <c r="Q5" s="17"/>
      <c r="R5" s="17"/>
      <c r="S5" s="17"/>
    </row>
    <row r="6" spans="1:20" s="23" customFormat="1" ht="36" customHeight="1">
      <c r="A6" s="345"/>
      <c r="B6" s="21"/>
      <c r="C6" s="260"/>
      <c r="D6" s="260"/>
      <c r="E6" s="269"/>
      <c r="F6" s="275" t="s">
        <v>1</v>
      </c>
      <c r="G6" s="276"/>
      <c r="H6" s="277" t="s">
        <v>36</v>
      </c>
      <c r="I6" s="278"/>
      <c r="J6" s="279"/>
      <c r="K6" s="42">
        <v>2</v>
      </c>
      <c r="L6" s="39" t="s">
        <v>37</v>
      </c>
      <c r="M6" s="19"/>
      <c r="N6" s="260"/>
      <c r="O6" s="260"/>
      <c r="P6" s="239"/>
      <c r="Q6" s="17"/>
      <c r="R6" s="17"/>
      <c r="S6" s="17"/>
    </row>
    <row r="7" spans="1:20" s="23" customFormat="1" ht="29.25" customHeight="1">
      <c r="A7" s="345"/>
      <c r="B7" s="21"/>
      <c r="C7" s="260"/>
      <c r="D7" s="260"/>
      <c r="E7" s="269"/>
      <c r="F7" s="280" t="s">
        <v>2</v>
      </c>
      <c r="G7" s="328"/>
      <c r="H7" s="277" t="s">
        <v>38</v>
      </c>
      <c r="I7" s="278"/>
      <c r="J7" s="279"/>
      <c r="K7" s="42">
        <v>1</v>
      </c>
      <c r="L7" s="15" t="s">
        <v>39</v>
      </c>
      <c r="M7" s="19"/>
      <c r="N7" s="260"/>
      <c r="O7" s="260"/>
      <c r="P7" s="239"/>
      <c r="Q7" s="17"/>
      <c r="R7" s="17"/>
      <c r="S7" s="17"/>
    </row>
    <row r="8" spans="1:20" s="23" customFormat="1" ht="35.25" customHeight="1">
      <c r="A8" s="345"/>
      <c r="B8" s="21"/>
      <c r="C8" s="260"/>
      <c r="D8" s="260"/>
      <c r="E8" s="269"/>
      <c r="F8" s="282" t="s">
        <v>3</v>
      </c>
      <c r="G8" s="329"/>
      <c r="H8" s="277" t="s">
        <v>40</v>
      </c>
      <c r="I8" s="278"/>
      <c r="J8" s="279"/>
      <c r="K8" s="42">
        <v>0</v>
      </c>
      <c r="L8" s="40" t="s">
        <v>5</v>
      </c>
      <c r="M8" s="19"/>
      <c r="N8" s="260"/>
      <c r="O8" s="260"/>
      <c r="P8" s="239"/>
      <c r="Q8" s="17"/>
      <c r="R8" s="17"/>
      <c r="S8" s="17"/>
    </row>
    <row r="9" spans="1:20" s="24" customFormat="1" ht="37.5" customHeight="1">
      <c r="A9" s="345"/>
      <c r="B9" s="21"/>
      <c r="C9" s="261"/>
      <c r="D9" s="261"/>
      <c r="E9" s="339"/>
      <c r="F9" s="284" t="s">
        <v>41</v>
      </c>
      <c r="G9" s="330"/>
      <c r="H9" s="277" t="s">
        <v>42</v>
      </c>
      <c r="I9" s="278"/>
      <c r="J9" s="279"/>
      <c r="K9" s="42" t="s">
        <v>43</v>
      </c>
      <c r="L9" s="41" t="s">
        <v>43</v>
      </c>
      <c r="M9" s="19"/>
      <c r="N9" s="261"/>
      <c r="O9" s="261"/>
      <c r="P9" s="239"/>
      <c r="Q9" s="17"/>
      <c r="R9" s="17"/>
      <c r="S9" s="17"/>
    </row>
    <row r="10" spans="1:20" s="24" customFormat="1" ht="41.25" customHeight="1">
      <c r="A10" s="345"/>
      <c r="B10" s="242" t="s">
        <v>148</v>
      </c>
      <c r="C10" s="242" t="s">
        <v>522</v>
      </c>
      <c r="D10" s="242" t="s">
        <v>4</v>
      </c>
      <c r="E10" s="249" t="s">
        <v>44</v>
      </c>
      <c r="F10" s="250"/>
      <c r="G10" s="320" t="s">
        <v>45</v>
      </c>
      <c r="H10" s="320" t="s">
        <v>46</v>
      </c>
      <c r="I10" s="322" t="s">
        <v>6</v>
      </c>
      <c r="J10" s="323"/>
      <c r="K10" s="324"/>
      <c r="L10" s="256" t="s">
        <v>7</v>
      </c>
      <c r="M10" s="325"/>
      <c r="N10" s="325"/>
      <c r="O10" s="325"/>
      <c r="P10" s="239"/>
      <c r="Q10" s="17"/>
      <c r="R10" s="17"/>
      <c r="S10" s="17"/>
    </row>
    <row r="11" spans="1:20" s="24" customFormat="1" ht="53.25" customHeight="1">
      <c r="A11" s="345"/>
      <c r="B11" s="243"/>
      <c r="C11" s="243"/>
      <c r="D11" s="243"/>
      <c r="E11" s="251"/>
      <c r="F11" s="252"/>
      <c r="G11" s="321"/>
      <c r="H11" s="321"/>
      <c r="I11" s="119" t="s">
        <v>47</v>
      </c>
      <c r="J11" s="113" t="s">
        <v>48</v>
      </c>
      <c r="K11" s="113" t="s">
        <v>49</v>
      </c>
      <c r="L11" s="114" t="s">
        <v>8</v>
      </c>
      <c r="M11" s="114" t="s">
        <v>9</v>
      </c>
      <c r="N11" s="114" t="s">
        <v>10</v>
      </c>
      <c r="O11" s="115" t="s">
        <v>11</v>
      </c>
      <c r="P11" s="239"/>
      <c r="Q11" s="23"/>
      <c r="R11" s="23"/>
      <c r="S11" s="23"/>
      <c r="T11" s="23"/>
    </row>
    <row r="12" spans="1:20" s="24" customFormat="1" ht="76.5" customHeight="1">
      <c r="A12" s="345"/>
      <c r="B12" s="52" t="s">
        <v>516</v>
      </c>
      <c r="C12" s="71" t="s">
        <v>523</v>
      </c>
      <c r="D12" s="72"/>
      <c r="E12" s="72"/>
      <c r="F12" s="117"/>
      <c r="G12" s="25">
        <f>IF(COUNT(D13:D15)=0,"N/A",SUM(D13:D15)/(COUNT(D13:D15)*2))</f>
        <v>0.5</v>
      </c>
      <c r="H12" s="26" t="str">
        <f>IF(G12="N/A","N/A", IF(G12&gt;=80%,"MET",IF(G12&gt;=50%,"PARTIAL MET","Not Met")))</f>
        <v>PARTIAL MET</v>
      </c>
      <c r="I12" s="246"/>
      <c r="J12" s="319"/>
      <c r="K12" s="319"/>
      <c r="L12" s="319"/>
      <c r="M12" s="319"/>
      <c r="N12" s="319"/>
      <c r="O12" s="319"/>
      <c r="P12" s="239"/>
      <c r="Q12" s="23"/>
      <c r="R12" s="23"/>
      <c r="S12" s="23"/>
      <c r="T12" s="23"/>
    </row>
    <row r="13" spans="1:20" s="23" customFormat="1" ht="87.75" customHeight="1">
      <c r="A13" s="345"/>
      <c r="B13" s="38">
        <v>1</v>
      </c>
      <c r="C13" s="207" t="s">
        <v>524</v>
      </c>
      <c r="D13" s="214">
        <v>1</v>
      </c>
      <c r="E13" s="247"/>
      <c r="F13" s="248"/>
      <c r="G13" s="300"/>
      <c r="H13" s="300"/>
      <c r="I13" s="69" t="s">
        <v>14</v>
      </c>
      <c r="J13" s="97"/>
      <c r="K13" s="97"/>
      <c r="L13" s="27"/>
      <c r="M13" s="27"/>
      <c r="N13" s="27"/>
      <c r="O13" s="79" t="s">
        <v>13</v>
      </c>
      <c r="P13" s="239"/>
    </row>
    <row r="14" spans="1:20" s="23" customFormat="1" ht="78.75" customHeight="1">
      <c r="A14" s="345"/>
      <c r="B14" s="38">
        <v>2</v>
      </c>
      <c r="C14" s="207" t="s">
        <v>525</v>
      </c>
      <c r="D14" s="214">
        <v>0</v>
      </c>
      <c r="E14" s="247"/>
      <c r="F14" s="248"/>
      <c r="G14" s="301"/>
      <c r="H14" s="301"/>
      <c r="I14" s="69" t="s">
        <v>527</v>
      </c>
      <c r="J14" s="97"/>
      <c r="K14" s="97"/>
      <c r="L14" s="27"/>
      <c r="M14" s="27"/>
      <c r="N14" s="27"/>
      <c r="O14" s="79" t="s">
        <v>12</v>
      </c>
      <c r="P14" s="239"/>
    </row>
    <row r="15" spans="1:20" s="23" customFormat="1" ht="74.25" customHeight="1">
      <c r="A15" s="345"/>
      <c r="B15" s="38">
        <v>3</v>
      </c>
      <c r="C15" s="207" t="s">
        <v>526</v>
      </c>
      <c r="D15" s="214">
        <v>2</v>
      </c>
      <c r="E15" s="247"/>
      <c r="F15" s="248"/>
      <c r="G15" s="301"/>
      <c r="H15" s="301"/>
      <c r="I15" s="97"/>
      <c r="J15" s="69" t="s">
        <v>15</v>
      </c>
      <c r="K15" s="97"/>
      <c r="L15" s="27"/>
      <c r="M15" s="27"/>
      <c r="N15" s="27"/>
      <c r="O15" s="79" t="s">
        <v>12</v>
      </c>
      <c r="P15" s="239"/>
    </row>
    <row r="16" spans="1:20" s="24" customFormat="1" ht="85.5" customHeight="1">
      <c r="A16" s="345"/>
      <c r="B16" s="52" t="s">
        <v>517</v>
      </c>
      <c r="C16" s="71" t="s">
        <v>528</v>
      </c>
      <c r="D16" s="72"/>
      <c r="E16" s="72"/>
      <c r="F16" s="117"/>
      <c r="G16" s="25">
        <f>IF(COUNT(D17:D20)=0,"N/A",SUM(D17:D20)/(COUNT(D17:D20)*2))</f>
        <v>0.75</v>
      </c>
      <c r="H16" s="26" t="str">
        <f>IF(G16="N/A","N/A", IF(G16&gt;=80%,"MET",IF(G16&gt;=50%,"PARTIAL MET","Not Met")))</f>
        <v>PARTIAL MET</v>
      </c>
      <c r="I16" s="246"/>
      <c r="J16" s="319"/>
      <c r="K16" s="319"/>
      <c r="L16" s="319"/>
      <c r="M16" s="319"/>
      <c r="N16" s="319"/>
      <c r="O16" s="319"/>
      <c r="P16" s="239"/>
      <c r="Q16" s="23"/>
      <c r="R16" s="23"/>
      <c r="S16" s="23"/>
      <c r="T16" s="23"/>
    </row>
    <row r="17" spans="1:18" s="23" customFormat="1" ht="70.5" customHeight="1">
      <c r="A17" s="345"/>
      <c r="B17" s="38">
        <v>1</v>
      </c>
      <c r="C17" s="68" t="s">
        <v>529</v>
      </c>
      <c r="D17" s="214">
        <v>1</v>
      </c>
      <c r="E17" s="247"/>
      <c r="F17" s="248"/>
      <c r="G17" s="300"/>
      <c r="H17" s="300"/>
      <c r="I17" s="96" t="s">
        <v>14</v>
      </c>
      <c r="J17" s="97"/>
      <c r="K17" s="97"/>
      <c r="L17" s="27"/>
      <c r="M17" s="27" t="s">
        <v>1172</v>
      </c>
      <c r="N17" s="27"/>
      <c r="O17" s="79" t="s">
        <v>12</v>
      </c>
      <c r="P17" s="239"/>
    </row>
    <row r="18" spans="1:18" s="23" customFormat="1" ht="72.75" customHeight="1">
      <c r="A18" s="345"/>
      <c r="B18" s="38">
        <v>2</v>
      </c>
      <c r="C18" s="68" t="s">
        <v>530</v>
      </c>
      <c r="D18" s="214" t="s">
        <v>43</v>
      </c>
      <c r="E18" s="247"/>
      <c r="F18" s="248"/>
      <c r="G18" s="301"/>
      <c r="H18" s="301"/>
      <c r="I18" s="96" t="s">
        <v>1173</v>
      </c>
      <c r="J18" s="97"/>
      <c r="K18" s="97"/>
      <c r="L18" s="27"/>
      <c r="M18" s="27"/>
      <c r="N18" s="27"/>
      <c r="O18" s="79" t="s">
        <v>12</v>
      </c>
      <c r="P18" s="239"/>
    </row>
    <row r="19" spans="1:18" s="23" customFormat="1" ht="72.75" customHeight="1">
      <c r="A19" s="345"/>
      <c r="B19" s="38">
        <v>3</v>
      </c>
      <c r="C19" s="68" t="s">
        <v>531</v>
      </c>
      <c r="D19" s="214">
        <v>2</v>
      </c>
      <c r="E19" s="247"/>
      <c r="F19" s="248"/>
      <c r="G19" s="301"/>
      <c r="H19" s="301"/>
      <c r="I19" s="96" t="s">
        <v>1174</v>
      </c>
      <c r="J19" s="96" t="s">
        <v>534</v>
      </c>
      <c r="K19" s="201" t="s">
        <v>172</v>
      </c>
      <c r="L19" s="27"/>
      <c r="M19" s="27"/>
      <c r="N19" s="27"/>
      <c r="O19" s="79" t="s">
        <v>12</v>
      </c>
      <c r="P19" s="239"/>
    </row>
    <row r="20" spans="1:18" s="23" customFormat="1" ht="87.75" customHeight="1">
      <c r="A20" s="345"/>
      <c r="B20" s="38">
        <v>4</v>
      </c>
      <c r="C20" s="68" t="s">
        <v>532</v>
      </c>
      <c r="D20" s="214" t="s">
        <v>43</v>
      </c>
      <c r="E20" s="247"/>
      <c r="F20" s="248"/>
      <c r="G20" s="302"/>
      <c r="H20" s="302"/>
      <c r="I20" s="94"/>
      <c r="J20" s="96" t="s">
        <v>15</v>
      </c>
      <c r="K20" s="97"/>
      <c r="L20" s="27"/>
      <c r="M20" s="27"/>
      <c r="N20" s="27"/>
      <c r="O20" s="79" t="s">
        <v>12</v>
      </c>
      <c r="P20" s="239"/>
    </row>
    <row r="21" spans="1:18" s="24" customFormat="1" ht="86.25" customHeight="1">
      <c r="A21" s="345"/>
      <c r="B21" s="52" t="s">
        <v>518</v>
      </c>
      <c r="C21" s="71" t="s">
        <v>535</v>
      </c>
      <c r="D21" s="72"/>
      <c r="E21" s="72"/>
      <c r="F21" s="117"/>
      <c r="G21" s="25">
        <f>IF(COUNT(D22:D24)=0,"N/A",SUM(D22:D24)/(COUNT(D22:D24)*2))</f>
        <v>0.66666666666666663</v>
      </c>
      <c r="H21" s="25" t="str">
        <f>IF(COUNT(E22:E24)=0,"N/A",SUM(E22:E24)/(COUNT(E22:E24)*2))</f>
        <v>N/A</v>
      </c>
      <c r="I21" s="246"/>
      <c r="J21" s="319"/>
      <c r="K21" s="319"/>
      <c r="L21" s="319"/>
      <c r="M21" s="319"/>
      <c r="N21" s="319"/>
      <c r="O21" s="319"/>
      <c r="P21" s="239"/>
    </row>
    <row r="22" spans="1:18" s="23" customFormat="1" ht="88.5" customHeight="1">
      <c r="A22" s="345"/>
      <c r="B22" s="38">
        <v>1</v>
      </c>
      <c r="C22" s="68" t="s">
        <v>536</v>
      </c>
      <c r="D22" s="214">
        <v>2</v>
      </c>
      <c r="E22" s="247"/>
      <c r="F22" s="248"/>
      <c r="G22" s="297"/>
      <c r="H22" s="297"/>
      <c r="I22" s="96" t="s">
        <v>159</v>
      </c>
      <c r="J22" s="70"/>
      <c r="K22" s="70"/>
      <c r="L22" s="27"/>
      <c r="M22" s="27"/>
      <c r="N22" s="27"/>
      <c r="O22" s="79" t="s">
        <v>12</v>
      </c>
      <c r="P22" s="239"/>
      <c r="Q22" s="18"/>
      <c r="R22" s="18"/>
    </row>
    <row r="23" spans="1:18" s="23" customFormat="1" ht="88.5" customHeight="1">
      <c r="A23" s="345"/>
      <c r="B23" s="38">
        <v>2</v>
      </c>
      <c r="C23" s="68" t="s">
        <v>537</v>
      </c>
      <c r="D23" s="214">
        <v>2</v>
      </c>
      <c r="E23" s="247"/>
      <c r="F23" s="248"/>
      <c r="G23" s="298"/>
      <c r="H23" s="298"/>
      <c r="I23" s="96" t="s">
        <v>539</v>
      </c>
      <c r="J23" s="96" t="s">
        <v>1130</v>
      </c>
      <c r="K23" s="96" t="s">
        <v>1115</v>
      </c>
      <c r="L23" s="27"/>
      <c r="M23" s="27"/>
      <c r="N23" s="27"/>
      <c r="O23" s="79" t="s">
        <v>12</v>
      </c>
      <c r="P23" s="239"/>
      <c r="Q23" s="18"/>
      <c r="R23" s="18"/>
    </row>
    <row r="24" spans="1:18" s="23" customFormat="1" ht="88.5" customHeight="1">
      <c r="A24" s="345"/>
      <c r="B24" s="38">
        <v>3</v>
      </c>
      <c r="C24" s="68" t="s">
        <v>538</v>
      </c>
      <c r="D24" s="214">
        <v>0</v>
      </c>
      <c r="E24" s="247"/>
      <c r="F24" s="248"/>
      <c r="G24" s="298"/>
      <c r="H24" s="298"/>
      <c r="I24" s="70"/>
      <c r="J24" s="96" t="s">
        <v>1130</v>
      </c>
      <c r="K24" s="96" t="s">
        <v>1115</v>
      </c>
      <c r="L24" s="27"/>
      <c r="M24" s="27"/>
      <c r="N24" s="27"/>
      <c r="O24" s="79" t="s">
        <v>12</v>
      </c>
      <c r="P24" s="239"/>
      <c r="Q24" s="18"/>
      <c r="R24" s="18"/>
    </row>
    <row r="25" spans="1:18" s="24" customFormat="1" ht="86.25" customHeight="1">
      <c r="A25" s="345"/>
      <c r="B25" s="52" t="s">
        <v>519</v>
      </c>
      <c r="C25" s="71" t="s">
        <v>540</v>
      </c>
      <c r="D25" s="72"/>
      <c r="E25" s="72"/>
      <c r="F25" s="117"/>
      <c r="G25" s="25">
        <f>IF(COUNT(D26:D28)=0,"N/A",SUM(D26:D28)/(COUNT(D26:D28)*2))</f>
        <v>0.83333333333333337</v>
      </c>
      <c r="H25" s="26" t="str">
        <f>IF(G25="N/A","N/A", IF(G25&gt;=80%,"MET",IF(G25&gt;=50%,"PARTIAL MET","Not Met")))</f>
        <v>MET</v>
      </c>
      <c r="I25" s="246"/>
      <c r="J25" s="319"/>
      <c r="K25" s="319"/>
      <c r="L25" s="319"/>
      <c r="M25" s="319"/>
      <c r="N25" s="319"/>
      <c r="O25" s="319"/>
      <c r="P25" s="239"/>
    </row>
    <row r="26" spans="1:18" s="23" customFormat="1" ht="73.5" customHeight="1">
      <c r="A26" s="345"/>
      <c r="B26" s="38">
        <v>1</v>
      </c>
      <c r="C26" s="68" t="s">
        <v>541</v>
      </c>
      <c r="D26" s="214">
        <v>2</v>
      </c>
      <c r="E26" s="247"/>
      <c r="F26" s="248"/>
      <c r="G26" s="297"/>
      <c r="H26" s="45"/>
      <c r="I26" s="96" t="s">
        <v>14</v>
      </c>
      <c r="J26" s="70"/>
      <c r="K26" s="70"/>
      <c r="L26" s="27"/>
      <c r="M26" s="27"/>
      <c r="N26" s="27"/>
      <c r="O26" s="79" t="s">
        <v>12</v>
      </c>
      <c r="P26" s="239"/>
      <c r="Q26" s="18"/>
      <c r="R26" s="18"/>
    </row>
    <row r="27" spans="1:18" s="23" customFormat="1" ht="86.25" customHeight="1">
      <c r="A27" s="345"/>
      <c r="B27" s="38">
        <v>2</v>
      </c>
      <c r="C27" s="68" t="s">
        <v>542</v>
      </c>
      <c r="D27" s="214">
        <v>2</v>
      </c>
      <c r="E27" s="247"/>
      <c r="F27" s="248"/>
      <c r="G27" s="298"/>
      <c r="H27" s="45"/>
      <c r="I27" s="96" t="s">
        <v>544</v>
      </c>
      <c r="J27" s="96" t="s">
        <v>534</v>
      </c>
      <c r="K27" s="202" t="s">
        <v>172</v>
      </c>
      <c r="L27" s="27"/>
      <c r="M27" s="27"/>
      <c r="N27" s="27"/>
      <c r="O27" s="79" t="s">
        <v>12</v>
      </c>
      <c r="P27" s="239"/>
      <c r="Q27" s="18"/>
      <c r="R27" s="18"/>
    </row>
    <row r="28" spans="1:18" s="23" customFormat="1" ht="86.25" customHeight="1">
      <c r="A28" s="345"/>
      <c r="B28" s="38">
        <v>3</v>
      </c>
      <c r="C28" s="68" t="s">
        <v>543</v>
      </c>
      <c r="D28" s="214">
        <v>1</v>
      </c>
      <c r="E28" s="247"/>
      <c r="F28" s="248"/>
      <c r="G28" s="299"/>
      <c r="H28" s="45"/>
      <c r="I28" s="70"/>
      <c r="J28" s="96" t="s">
        <v>17</v>
      </c>
      <c r="K28" s="70"/>
      <c r="L28" s="27"/>
      <c r="M28" s="27"/>
      <c r="N28" s="27"/>
      <c r="O28" s="79" t="s">
        <v>12</v>
      </c>
      <c r="P28" s="239"/>
      <c r="Q28" s="18"/>
      <c r="R28" s="18"/>
    </row>
    <row r="29" spans="1:18" s="98" customFormat="1" ht="86.25" customHeight="1">
      <c r="A29" s="345"/>
      <c r="B29" s="52" t="s">
        <v>520</v>
      </c>
      <c r="C29" s="291" t="s">
        <v>545</v>
      </c>
      <c r="D29" s="292"/>
      <c r="E29" s="292"/>
      <c r="F29" s="293"/>
      <c r="G29" s="25">
        <f>IF(COUNT(D30:D34)=0,"N/A",SUM(D30:D34)/(COUNT(D30:D34)*2))</f>
        <v>1</v>
      </c>
      <c r="H29" s="26" t="str">
        <f>IF(G29="N/A","N/A", IF(G29&gt;=80%,"MET",IF(G29&gt;=50%,"PARTIAL MET","Not Met")))</f>
        <v>MET</v>
      </c>
      <c r="I29" s="246"/>
      <c r="J29" s="319"/>
      <c r="K29" s="319"/>
      <c r="L29" s="319"/>
      <c r="M29" s="319"/>
      <c r="N29" s="319"/>
      <c r="O29" s="319"/>
      <c r="P29" s="239"/>
    </row>
    <row r="30" spans="1:18" s="23" customFormat="1" ht="84.75" customHeight="1">
      <c r="A30" s="345"/>
      <c r="B30" s="38">
        <v>1</v>
      </c>
      <c r="C30" s="68" t="s">
        <v>1175</v>
      </c>
      <c r="D30" s="214">
        <v>2</v>
      </c>
      <c r="E30" s="247"/>
      <c r="F30" s="248"/>
      <c r="G30" s="45"/>
      <c r="H30" s="45"/>
      <c r="I30" s="96" t="s">
        <v>1177</v>
      </c>
      <c r="J30" s="70"/>
      <c r="K30" s="70"/>
      <c r="L30" s="27"/>
      <c r="M30" s="27"/>
      <c r="N30" s="27"/>
      <c r="O30" s="79" t="s">
        <v>12</v>
      </c>
      <c r="P30" s="239"/>
      <c r="Q30" s="18"/>
      <c r="R30" s="18"/>
    </row>
    <row r="31" spans="1:18" s="23" customFormat="1" ht="84.75" customHeight="1">
      <c r="A31" s="345"/>
      <c r="B31" s="38">
        <v>2</v>
      </c>
      <c r="C31" s="68" t="s">
        <v>1176</v>
      </c>
      <c r="D31" s="214">
        <v>2</v>
      </c>
      <c r="E31" s="247"/>
      <c r="F31" s="248"/>
      <c r="G31" s="45"/>
      <c r="H31" s="45"/>
      <c r="I31" s="96" t="s">
        <v>1178</v>
      </c>
      <c r="J31" s="96" t="s">
        <v>1179</v>
      </c>
      <c r="K31" s="70"/>
      <c r="L31" s="27"/>
      <c r="M31" s="27"/>
      <c r="N31" s="27"/>
      <c r="O31" s="79" t="s">
        <v>12</v>
      </c>
      <c r="P31" s="239"/>
      <c r="Q31" s="18"/>
      <c r="R31" s="18"/>
    </row>
    <row r="32" spans="1:18" s="23" customFormat="1" ht="84.75" customHeight="1">
      <c r="A32" s="345"/>
      <c r="B32" s="38">
        <v>3</v>
      </c>
      <c r="C32" s="68" t="s">
        <v>546</v>
      </c>
      <c r="D32" s="214">
        <v>2</v>
      </c>
      <c r="E32" s="247"/>
      <c r="F32" s="248"/>
      <c r="G32" s="45"/>
      <c r="H32" s="45"/>
      <c r="I32" s="70"/>
      <c r="J32" s="96" t="s">
        <v>1180</v>
      </c>
      <c r="K32" s="70"/>
      <c r="L32" s="27"/>
      <c r="M32" s="27"/>
      <c r="N32" s="27"/>
      <c r="O32" s="79" t="s">
        <v>12</v>
      </c>
      <c r="P32" s="239"/>
      <c r="Q32" s="18"/>
      <c r="R32" s="18"/>
    </row>
    <row r="33" spans="1:18" s="23" customFormat="1" ht="84.75" customHeight="1">
      <c r="A33" s="345"/>
      <c r="B33" s="38">
        <v>4</v>
      </c>
      <c r="C33" s="68" t="s">
        <v>547</v>
      </c>
      <c r="D33" s="214">
        <v>2</v>
      </c>
      <c r="E33" s="247"/>
      <c r="F33" s="248"/>
      <c r="G33" s="219"/>
      <c r="H33" s="45"/>
      <c r="I33" s="96" t="s">
        <v>549</v>
      </c>
      <c r="J33" s="96" t="s">
        <v>1130</v>
      </c>
      <c r="K33" s="70"/>
      <c r="L33" s="27"/>
      <c r="M33" s="27"/>
      <c r="N33" s="27"/>
      <c r="O33" s="79" t="s">
        <v>12</v>
      </c>
      <c r="P33" s="239"/>
      <c r="Q33" s="18"/>
      <c r="R33" s="18"/>
    </row>
    <row r="34" spans="1:18" s="23" customFormat="1" ht="90.75" customHeight="1">
      <c r="A34" s="345"/>
      <c r="B34" s="38">
        <v>5</v>
      </c>
      <c r="C34" s="68" t="s">
        <v>548</v>
      </c>
      <c r="D34" s="214">
        <v>2</v>
      </c>
      <c r="E34" s="247"/>
      <c r="F34" s="248"/>
      <c r="G34" s="45"/>
      <c r="H34" s="45"/>
      <c r="I34" s="96" t="s">
        <v>1181</v>
      </c>
      <c r="J34" s="96" t="s">
        <v>534</v>
      </c>
      <c r="K34" s="70"/>
      <c r="L34" s="27"/>
      <c r="M34" s="27"/>
      <c r="N34" s="27"/>
      <c r="O34" s="79" t="s">
        <v>12</v>
      </c>
      <c r="P34" s="239"/>
      <c r="Q34" s="18"/>
      <c r="R34" s="18"/>
    </row>
    <row r="35" spans="1:18" s="24" customFormat="1" ht="82.5" customHeight="1">
      <c r="A35" s="345"/>
      <c r="B35" s="52" t="s">
        <v>521</v>
      </c>
      <c r="C35" s="291" t="s">
        <v>550</v>
      </c>
      <c r="D35" s="292"/>
      <c r="E35" s="292"/>
      <c r="F35" s="293"/>
      <c r="G35" s="25">
        <f>IF(COUNT(D36:D40)=0,"N/A",SUM(D36:D40)/(COUNT(D36:D40)*2))</f>
        <v>1</v>
      </c>
      <c r="H35" s="26" t="str">
        <f>IF(G35="N/A","N/A", IF(G35&gt;=80%,"MET",IF(G35&gt;=50%,"PARTIAL MET","Not Met")))</f>
        <v>MET</v>
      </c>
      <c r="I35" s="246"/>
      <c r="J35" s="319"/>
      <c r="K35" s="319"/>
      <c r="L35" s="319"/>
      <c r="M35" s="319"/>
      <c r="N35" s="319"/>
      <c r="O35" s="319"/>
      <c r="P35" s="239"/>
    </row>
    <row r="36" spans="1:18" s="23" customFormat="1" ht="78.75" customHeight="1">
      <c r="A36" s="345"/>
      <c r="B36" s="47">
        <v>1</v>
      </c>
      <c r="C36" s="204" t="s">
        <v>1182</v>
      </c>
      <c r="D36" s="214">
        <v>2</v>
      </c>
      <c r="E36" s="247"/>
      <c r="F36" s="248"/>
      <c r="G36" s="44"/>
      <c r="H36" s="44"/>
      <c r="I36" s="99" t="s">
        <v>14</v>
      </c>
      <c r="J36" s="70"/>
      <c r="K36" s="70"/>
      <c r="L36" s="27"/>
      <c r="M36" s="27"/>
      <c r="N36" s="27"/>
      <c r="O36" s="79" t="s">
        <v>12</v>
      </c>
      <c r="P36" s="239"/>
      <c r="Q36" s="18"/>
      <c r="R36" s="18"/>
    </row>
    <row r="37" spans="1:18" s="23" customFormat="1" ht="78.75" customHeight="1">
      <c r="A37" s="345"/>
      <c r="B37" s="47">
        <v>2</v>
      </c>
      <c r="C37" s="203" t="s">
        <v>551</v>
      </c>
      <c r="D37" s="214">
        <v>2</v>
      </c>
      <c r="E37" s="247"/>
      <c r="F37" s="248"/>
      <c r="G37" s="45"/>
      <c r="H37" s="45"/>
      <c r="I37" s="99" t="s">
        <v>555</v>
      </c>
      <c r="J37" s="99" t="s">
        <v>534</v>
      </c>
      <c r="K37" s="70"/>
      <c r="L37" s="27"/>
      <c r="M37" s="27"/>
      <c r="N37" s="27"/>
      <c r="O37" s="79" t="s">
        <v>12</v>
      </c>
      <c r="P37" s="239"/>
      <c r="Q37" s="18"/>
      <c r="R37" s="18"/>
    </row>
    <row r="38" spans="1:18" s="23" customFormat="1" ht="78.75" customHeight="1">
      <c r="A38" s="345"/>
      <c r="B38" s="47">
        <v>3</v>
      </c>
      <c r="C38" s="203" t="s">
        <v>552</v>
      </c>
      <c r="D38" s="214">
        <v>2</v>
      </c>
      <c r="E38" s="247"/>
      <c r="F38" s="248"/>
      <c r="G38" s="45"/>
      <c r="H38" s="45"/>
      <c r="I38" s="99" t="s">
        <v>556</v>
      </c>
      <c r="J38" s="70"/>
      <c r="K38" s="70"/>
      <c r="L38" s="27"/>
      <c r="M38" s="27"/>
      <c r="N38" s="27"/>
      <c r="O38" s="79" t="s">
        <v>12</v>
      </c>
      <c r="P38" s="239"/>
      <c r="Q38" s="18"/>
      <c r="R38" s="18"/>
    </row>
    <row r="39" spans="1:18" ht="75.75" customHeight="1">
      <c r="A39" s="345"/>
      <c r="B39" s="47">
        <v>4</v>
      </c>
      <c r="C39" s="203" t="s">
        <v>553</v>
      </c>
      <c r="D39" s="214">
        <v>2</v>
      </c>
      <c r="E39" s="247"/>
      <c r="F39" s="248"/>
      <c r="G39" s="45"/>
      <c r="H39" s="45"/>
      <c r="I39" s="99" t="s">
        <v>1183</v>
      </c>
      <c r="J39" s="202" t="s">
        <v>1184</v>
      </c>
      <c r="K39" s="70"/>
      <c r="L39" s="27"/>
      <c r="M39" s="27"/>
      <c r="N39" s="27"/>
      <c r="O39" s="79" t="s">
        <v>12</v>
      </c>
      <c r="P39" s="239"/>
    </row>
    <row r="40" spans="1:18" ht="75.75" customHeight="1">
      <c r="A40" s="345"/>
      <c r="B40" s="47">
        <v>5</v>
      </c>
      <c r="C40" s="203" t="s">
        <v>554</v>
      </c>
      <c r="D40" s="214">
        <v>2</v>
      </c>
      <c r="E40" s="247"/>
      <c r="F40" s="248"/>
      <c r="G40" s="45"/>
      <c r="H40" s="45"/>
      <c r="I40" s="99" t="s">
        <v>1185</v>
      </c>
      <c r="J40" s="70"/>
      <c r="K40" s="70"/>
      <c r="L40" s="27"/>
      <c r="M40" s="27"/>
      <c r="N40" s="27"/>
      <c r="O40" s="79" t="s">
        <v>12</v>
      </c>
      <c r="P40" s="240"/>
    </row>
    <row r="41" spans="1:18" s="24" customFormat="1" ht="65.25" customHeight="1">
      <c r="A41" s="18"/>
      <c r="B41" s="18"/>
      <c r="G41" s="346" t="s">
        <v>50</v>
      </c>
      <c r="H41" s="346"/>
    </row>
    <row r="42" spans="1:18" ht="65.25" customHeight="1">
      <c r="B42" s="18"/>
      <c r="C42" s="18"/>
      <c r="D42" s="18"/>
      <c r="E42" s="18"/>
      <c r="F42" s="18"/>
      <c r="G42" s="287">
        <f>AVERAGE(G12:G40)</f>
        <v>0.79166666666666663</v>
      </c>
      <c r="H42" s="287"/>
      <c r="I42" s="18"/>
      <c r="L42" s="18"/>
      <c r="P42" s="18"/>
    </row>
    <row r="43" spans="1:18" ht="68.25" customHeight="1">
      <c r="B43" s="18"/>
      <c r="C43" s="18"/>
      <c r="D43" s="18"/>
      <c r="E43" s="18"/>
      <c r="F43" s="18"/>
      <c r="G43" s="18"/>
      <c r="H43" s="18"/>
      <c r="I43" s="18"/>
      <c r="L43" s="18"/>
      <c r="P43" s="18"/>
    </row>
    <row r="44" spans="1:18" ht="79.5" customHeight="1">
      <c r="B44" s="18"/>
      <c r="C44" s="18"/>
      <c r="D44" s="18"/>
      <c r="E44" s="18"/>
      <c r="F44" s="18"/>
      <c r="G44" s="18"/>
      <c r="H44" s="24"/>
      <c r="I44" s="18"/>
      <c r="L44" s="18"/>
      <c r="P44" s="18"/>
    </row>
    <row r="45" spans="1:18" s="24" customFormat="1" ht="65.25" customHeight="1">
      <c r="A45" s="18"/>
      <c r="H45" s="18"/>
    </row>
    <row r="46" spans="1:18" ht="72" customHeight="1">
      <c r="B46" s="18"/>
      <c r="C46" s="18"/>
      <c r="D46" s="18"/>
      <c r="E46" s="18"/>
      <c r="F46" s="18"/>
      <c r="G46" s="18"/>
      <c r="H46" s="18"/>
      <c r="I46" s="18"/>
      <c r="L46" s="18"/>
      <c r="P46" s="18"/>
    </row>
    <row r="47" spans="1:18" ht="71.25" customHeight="1">
      <c r="B47" s="18"/>
      <c r="C47" s="18"/>
      <c r="D47" s="18"/>
      <c r="E47" s="18"/>
      <c r="F47" s="18"/>
      <c r="G47" s="18"/>
      <c r="H47" s="18"/>
      <c r="I47" s="18"/>
      <c r="L47" s="18"/>
      <c r="P47" s="18"/>
    </row>
    <row r="48" spans="1:18" ht="154.5" customHeight="1">
      <c r="B48" s="18"/>
      <c r="C48" s="18"/>
      <c r="D48" s="18"/>
      <c r="E48" s="18"/>
      <c r="F48" s="18"/>
      <c r="G48" s="18"/>
      <c r="H48" s="18"/>
      <c r="I48" s="18"/>
      <c r="L48" s="18"/>
      <c r="P48" s="18"/>
    </row>
    <row r="49" s="18" customFormat="1" ht="90" customHeight="1"/>
    <row r="50" s="18" customFormat="1" ht="90" customHeight="1"/>
    <row r="51" s="18" customFormat="1" ht="90" customHeight="1"/>
    <row r="52" s="18" customFormat="1" ht="77.25" customHeight="1"/>
    <row r="53" s="18" customFormat="1" ht="69.75" customHeight="1"/>
    <row r="54" s="18" customFormat="1" ht="85.5" customHeight="1"/>
    <row r="55" s="18" customFormat="1" ht="84" customHeight="1"/>
    <row r="56" s="18" customFormat="1" ht="76.5" customHeight="1"/>
    <row r="57" s="18" customFormat="1" ht="68.25" customHeight="1"/>
    <row r="58" s="18" customFormat="1" ht="71.25" customHeight="1"/>
    <row r="59" s="18" customFormat="1" ht="63.75" customHeight="1"/>
    <row r="60" s="18" customFormat="1" ht="53.25" customHeight="1"/>
    <row r="61" s="18" customFormat="1" ht="55.5" customHeight="1"/>
    <row r="62" s="18" customFormat="1" ht="60.75" customHeight="1"/>
    <row r="63" s="18" customFormat="1" ht="53.25" customHeight="1"/>
    <row r="64" s="18" customFormat="1" ht="85.5" customHeight="1"/>
    <row r="65" spans="2:16" ht="55.5" customHeight="1">
      <c r="B65" s="18"/>
      <c r="C65" s="18"/>
      <c r="D65" s="18"/>
      <c r="E65" s="18"/>
      <c r="F65" s="18"/>
      <c r="G65" s="18"/>
      <c r="H65" s="18"/>
      <c r="I65" s="18"/>
      <c r="L65" s="18"/>
      <c r="P65" s="18"/>
    </row>
    <row r="66" spans="2:16" ht="60" customHeight="1">
      <c r="B66" s="18"/>
      <c r="C66" s="18"/>
      <c r="D66" s="18"/>
      <c r="E66" s="18"/>
      <c r="F66" s="18"/>
      <c r="G66" s="18"/>
      <c r="H66" s="18"/>
      <c r="I66" s="18"/>
      <c r="L66" s="18"/>
      <c r="P66" s="18"/>
    </row>
    <row r="67" spans="2:16" ht="60.75" customHeight="1">
      <c r="B67" s="18"/>
      <c r="C67" s="18"/>
      <c r="D67" s="18"/>
      <c r="E67" s="18"/>
      <c r="F67" s="18"/>
      <c r="G67" s="18"/>
      <c r="H67" s="18"/>
      <c r="I67" s="18"/>
      <c r="L67" s="18"/>
      <c r="P67" s="18"/>
    </row>
    <row r="68" spans="2:16" ht="76.5" customHeight="1">
      <c r="B68" s="18"/>
      <c r="C68" s="18"/>
      <c r="D68" s="18"/>
      <c r="E68" s="18"/>
      <c r="F68" s="18"/>
      <c r="G68" s="18"/>
      <c r="H68" s="18"/>
      <c r="I68" s="18"/>
      <c r="L68" s="18"/>
      <c r="P68" s="18"/>
    </row>
    <row r="69" spans="2:16" ht="57.75" customHeight="1">
      <c r="B69" s="18"/>
      <c r="C69" s="18"/>
      <c r="D69" s="18"/>
      <c r="E69" s="18"/>
      <c r="F69" s="18"/>
      <c r="G69" s="18"/>
      <c r="H69" s="18"/>
      <c r="I69" s="18"/>
      <c r="L69" s="18"/>
      <c r="P69" s="18"/>
    </row>
    <row r="70" spans="2:16" ht="57.75" customHeight="1">
      <c r="B70" s="18"/>
      <c r="C70" s="18"/>
      <c r="D70" s="18"/>
      <c r="E70" s="18"/>
      <c r="F70" s="18"/>
      <c r="G70" s="18"/>
      <c r="H70" s="18"/>
      <c r="I70" s="18"/>
      <c r="L70" s="18"/>
      <c r="P70" s="18"/>
    </row>
    <row r="71" spans="2:16" ht="58.5" customHeight="1">
      <c r="B71" s="18"/>
      <c r="C71" s="18"/>
      <c r="D71" s="18"/>
      <c r="E71" s="18"/>
      <c r="F71" s="18"/>
      <c r="G71" s="18"/>
      <c r="H71" s="18"/>
      <c r="I71" s="18"/>
      <c r="L71" s="18"/>
      <c r="P71" s="18"/>
    </row>
    <row r="72" spans="2:16" ht="65.25" customHeight="1">
      <c r="E72" s="29"/>
      <c r="G72" s="18"/>
      <c r="H72" s="18"/>
      <c r="P72" s="59"/>
    </row>
    <row r="73" spans="2:16" ht="75.75" customHeight="1">
      <c r="E73" s="29"/>
      <c r="G73" s="18"/>
      <c r="H73" s="29"/>
      <c r="P73" s="59"/>
    </row>
    <row r="74" spans="2:16">
      <c r="E74" s="29"/>
      <c r="G74" s="29"/>
      <c r="H74" s="29"/>
      <c r="P74" s="59"/>
    </row>
    <row r="75" spans="2:16">
      <c r="E75" s="29"/>
      <c r="G75" s="29"/>
      <c r="H75" s="29"/>
      <c r="P75" s="59"/>
    </row>
    <row r="76" spans="2:16">
      <c r="E76" s="29"/>
      <c r="G76" s="29"/>
      <c r="H76" s="29"/>
      <c r="P76" s="59"/>
    </row>
    <row r="77" spans="2:16">
      <c r="E77" s="29"/>
      <c r="G77" s="29"/>
      <c r="H77" s="29"/>
      <c r="P77" s="59"/>
    </row>
    <row r="78" spans="2:16">
      <c r="E78" s="29"/>
      <c r="G78" s="29"/>
      <c r="H78" s="29"/>
      <c r="P78" s="59"/>
    </row>
    <row r="79" spans="2:16">
      <c r="E79" s="29"/>
      <c r="G79" s="29"/>
      <c r="H79" s="29"/>
      <c r="P79" s="59"/>
    </row>
    <row r="80" spans="2:16">
      <c r="E80" s="29"/>
      <c r="G80" s="29"/>
      <c r="H80" s="29"/>
      <c r="P80" s="59"/>
    </row>
    <row r="81" spans="5:16">
      <c r="E81" s="29"/>
      <c r="G81" s="29"/>
      <c r="H81" s="29"/>
      <c r="P81" s="59"/>
    </row>
    <row r="82" spans="5:16">
      <c r="E82" s="29"/>
      <c r="G82" s="29"/>
      <c r="H82" s="29"/>
      <c r="P82" s="59"/>
    </row>
    <row r="83" spans="5:16">
      <c r="E83" s="29"/>
      <c r="G83" s="29"/>
      <c r="H83" s="29"/>
      <c r="P83" s="59"/>
    </row>
    <row r="84" spans="5:16">
      <c r="E84" s="29"/>
      <c r="G84" s="29"/>
      <c r="H84" s="29"/>
      <c r="P84" s="59"/>
    </row>
    <row r="85" spans="5:16">
      <c r="E85" s="29"/>
      <c r="G85" s="29"/>
      <c r="H85" s="29"/>
      <c r="P85" s="59"/>
    </row>
    <row r="86" spans="5:16">
      <c r="E86" s="29"/>
      <c r="G86" s="29"/>
      <c r="H86" s="29"/>
      <c r="P86" s="59"/>
    </row>
    <row r="87" spans="5:16">
      <c r="E87" s="29"/>
      <c r="G87" s="29"/>
      <c r="H87" s="29"/>
      <c r="P87" s="59"/>
    </row>
    <row r="88" spans="5:16">
      <c r="E88" s="29"/>
      <c r="G88" s="29"/>
      <c r="H88" s="29"/>
      <c r="P88" s="59"/>
    </row>
    <row r="89" spans="5:16">
      <c r="E89" s="29"/>
      <c r="G89" s="29"/>
      <c r="H89" s="29"/>
      <c r="P89" s="59"/>
    </row>
    <row r="90" spans="5:16">
      <c r="E90" s="29"/>
      <c r="G90" s="29"/>
      <c r="H90" s="29"/>
      <c r="P90" s="59"/>
    </row>
    <row r="91" spans="5:16">
      <c r="E91" s="29"/>
      <c r="G91" s="29"/>
      <c r="H91" s="29"/>
      <c r="P91" s="59"/>
    </row>
    <row r="92" spans="5:16">
      <c r="E92" s="29"/>
      <c r="G92" s="29"/>
      <c r="H92" s="29"/>
      <c r="P92" s="59"/>
    </row>
    <row r="93" spans="5:16">
      <c r="E93" s="29"/>
      <c r="G93" s="29"/>
      <c r="H93" s="29"/>
      <c r="P93" s="59"/>
    </row>
    <row r="94" spans="5:16">
      <c r="E94" s="29"/>
      <c r="G94" s="29"/>
      <c r="H94" s="29"/>
      <c r="P94" s="59"/>
    </row>
    <row r="95" spans="5:16">
      <c r="E95" s="29"/>
      <c r="G95" s="29"/>
      <c r="H95" s="29"/>
      <c r="P95" s="59"/>
    </row>
    <row r="96" spans="5:16">
      <c r="E96" s="29"/>
      <c r="G96" s="29"/>
      <c r="H96" s="29"/>
      <c r="P96" s="59"/>
    </row>
    <row r="97" spans="5:16">
      <c r="E97" s="29"/>
      <c r="G97" s="29"/>
      <c r="H97" s="29"/>
      <c r="P97" s="59"/>
    </row>
    <row r="98" spans="5:16">
      <c r="E98" s="29"/>
      <c r="G98" s="29"/>
      <c r="H98" s="29"/>
      <c r="P98" s="59"/>
    </row>
    <row r="99" spans="5:16">
      <c r="E99" s="29"/>
      <c r="G99" s="29"/>
      <c r="H99" s="29"/>
      <c r="P99" s="59"/>
    </row>
    <row r="100" spans="5:16">
      <c r="E100" s="29"/>
      <c r="G100" s="29"/>
      <c r="H100" s="29"/>
      <c r="P100" s="59"/>
    </row>
    <row r="101" spans="5:16">
      <c r="E101" s="29"/>
      <c r="G101" s="29"/>
      <c r="H101" s="29"/>
      <c r="P101" s="59"/>
    </row>
    <row r="102" spans="5:16">
      <c r="E102" s="29"/>
      <c r="G102" s="29"/>
      <c r="H102" s="29"/>
      <c r="P102" s="59"/>
    </row>
    <row r="103" spans="5:16">
      <c r="E103" s="29"/>
      <c r="G103" s="29"/>
      <c r="H103" s="29"/>
      <c r="P103" s="59"/>
    </row>
    <row r="104" spans="5:16">
      <c r="E104" s="29"/>
      <c r="G104" s="29"/>
      <c r="H104" s="29"/>
      <c r="P104" s="59"/>
    </row>
    <row r="105" spans="5:16">
      <c r="E105" s="29"/>
      <c r="G105" s="29"/>
      <c r="H105" s="29"/>
      <c r="P105" s="59"/>
    </row>
    <row r="106" spans="5:16">
      <c r="E106" s="29"/>
      <c r="G106" s="29"/>
      <c r="H106" s="29"/>
      <c r="P106" s="59"/>
    </row>
    <row r="107" spans="5:16">
      <c r="E107" s="29"/>
      <c r="G107" s="29"/>
      <c r="H107" s="29"/>
      <c r="P107" s="59"/>
    </row>
    <row r="108" spans="5:16">
      <c r="E108" s="29"/>
      <c r="G108" s="29"/>
      <c r="H108" s="29"/>
      <c r="P108" s="59"/>
    </row>
    <row r="109" spans="5:16">
      <c r="E109" s="29"/>
      <c r="G109" s="29"/>
      <c r="H109" s="29"/>
      <c r="P109" s="59"/>
    </row>
    <row r="110" spans="5:16">
      <c r="E110" s="29"/>
      <c r="G110" s="29"/>
      <c r="H110" s="29"/>
      <c r="P110" s="59"/>
    </row>
    <row r="111" spans="5:16">
      <c r="E111" s="29"/>
      <c r="G111" s="29"/>
      <c r="H111" s="29"/>
      <c r="P111" s="59"/>
    </row>
    <row r="112" spans="5:16">
      <c r="E112" s="29"/>
      <c r="G112" s="29"/>
      <c r="H112" s="29"/>
      <c r="P112" s="59"/>
    </row>
    <row r="113" spans="5:16">
      <c r="E113" s="29"/>
      <c r="G113" s="29"/>
      <c r="H113" s="29"/>
      <c r="P113" s="59"/>
    </row>
    <row r="114" spans="5:16">
      <c r="E114" s="29"/>
      <c r="G114" s="29"/>
      <c r="H114" s="29"/>
      <c r="P114" s="59"/>
    </row>
    <row r="115" spans="5:16">
      <c r="E115" s="29"/>
      <c r="G115" s="29"/>
      <c r="H115" s="29"/>
      <c r="P115" s="59"/>
    </row>
    <row r="116" spans="5:16">
      <c r="E116" s="29"/>
      <c r="G116" s="29"/>
      <c r="H116" s="29"/>
      <c r="P116" s="59"/>
    </row>
    <row r="117" spans="5:16">
      <c r="E117" s="29"/>
      <c r="G117" s="29"/>
      <c r="H117" s="29"/>
      <c r="P117" s="59"/>
    </row>
    <row r="118" spans="5:16">
      <c r="E118" s="29"/>
      <c r="G118" s="29"/>
      <c r="H118" s="29"/>
      <c r="P118" s="59"/>
    </row>
    <row r="119" spans="5:16">
      <c r="E119" s="29"/>
      <c r="G119" s="29"/>
      <c r="H119" s="29"/>
      <c r="P119" s="59"/>
    </row>
    <row r="120" spans="5:16">
      <c r="E120" s="29"/>
      <c r="G120" s="29"/>
      <c r="H120" s="29"/>
      <c r="P120" s="59"/>
    </row>
    <row r="121" spans="5:16">
      <c r="E121" s="29"/>
      <c r="G121" s="29"/>
      <c r="H121" s="29"/>
      <c r="P121" s="59"/>
    </row>
    <row r="122" spans="5:16">
      <c r="E122" s="29"/>
      <c r="G122" s="29"/>
      <c r="H122" s="29"/>
      <c r="P122" s="59"/>
    </row>
    <row r="123" spans="5:16">
      <c r="E123" s="29"/>
      <c r="G123" s="29"/>
      <c r="H123" s="29"/>
      <c r="P123" s="59"/>
    </row>
    <row r="124" spans="5:16">
      <c r="E124" s="29"/>
      <c r="G124" s="29"/>
      <c r="H124" s="29"/>
      <c r="P124" s="59"/>
    </row>
    <row r="125" spans="5:16">
      <c r="E125" s="29"/>
      <c r="G125" s="29"/>
      <c r="H125" s="29"/>
      <c r="P125" s="59"/>
    </row>
    <row r="126" spans="5:16">
      <c r="E126" s="29"/>
      <c r="G126" s="29"/>
      <c r="H126" s="29"/>
      <c r="P126" s="59"/>
    </row>
    <row r="127" spans="5:16">
      <c r="E127" s="29"/>
      <c r="G127" s="29"/>
      <c r="H127" s="29"/>
      <c r="P127" s="59"/>
    </row>
    <row r="128" spans="5:16">
      <c r="E128" s="29"/>
      <c r="G128" s="29"/>
      <c r="H128" s="29"/>
      <c r="P128" s="59"/>
    </row>
    <row r="129" spans="5:16">
      <c r="E129" s="29"/>
      <c r="G129" s="29"/>
      <c r="H129" s="29"/>
      <c r="P129" s="59"/>
    </row>
    <row r="130" spans="5:16">
      <c r="E130" s="29"/>
      <c r="G130" s="29"/>
      <c r="H130" s="29"/>
      <c r="P130" s="59"/>
    </row>
    <row r="131" spans="5:16">
      <c r="E131" s="29"/>
      <c r="G131" s="29"/>
      <c r="H131" s="29"/>
      <c r="P131" s="59"/>
    </row>
    <row r="132" spans="5:16">
      <c r="E132" s="29"/>
      <c r="G132" s="29"/>
      <c r="H132" s="29"/>
      <c r="P132" s="59"/>
    </row>
    <row r="133" spans="5:16">
      <c r="E133" s="29"/>
      <c r="G133" s="29"/>
      <c r="H133" s="29"/>
      <c r="P133" s="59"/>
    </row>
    <row r="134" spans="5:16">
      <c r="E134" s="29"/>
      <c r="G134" s="29"/>
      <c r="H134" s="29"/>
      <c r="P134" s="59"/>
    </row>
    <row r="135" spans="5:16">
      <c r="E135" s="29"/>
      <c r="G135" s="29"/>
      <c r="H135" s="29"/>
      <c r="P135" s="59"/>
    </row>
    <row r="136" spans="5:16">
      <c r="E136" s="29"/>
      <c r="G136" s="29"/>
      <c r="H136" s="29"/>
      <c r="P136" s="59"/>
    </row>
    <row r="137" spans="5:16">
      <c r="E137" s="29"/>
      <c r="G137" s="29"/>
      <c r="H137" s="29"/>
      <c r="P137" s="59"/>
    </row>
    <row r="138" spans="5:16">
      <c r="E138" s="29"/>
      <c r="G138" s="29"/>
      <c r="H138" s="29"/>
      <c r="P138" s="59"/>
    </row>
    <row r="139" spans="5:16">
      <c r="E139" s="29"/>
      <c r="G139" s="29"/>
      <c r="H139" s="29"/>
      <c r="P139" s="59"/>
    </row>
    <row r="140" spans="5:16">
      <c r="E140" s="29"/>
      <c r="G140" s="29"/>
      <c r="H140" s="29"/>
      <c r="P140" s="59"/>
    </row>
    <row r="141" spans="5:16">
      <c r="E141" s="29"/>
      <c r="G141" s="29"/>
      <c r="H141" s="29"/>
      <c r="P141" s="59"/>
    </row>
    <row r="142" spans="5:16">
      <c r="E142" s="29"/>
      <c r="G142" s="29"/>
      <c r="H142" s="29"/>
      <c r="P142" s="59"/>
    </row>
    <row r="143" spans="5:16">
      <c r="E143" s="29"/>
      <c r="G143" s="29"/>
      <c r="H143" s="29"/>
      <c r="P143" s="59"/>
    </row>
    <row r="144" spans="5:16">
      <c r="E144" s="29"/>
      <c r="G144" s="29"/>
      <c r="H144" s="29"/>
      <c r="P144" s="59"/>
    </row>
    <row r="145" spans="5:16">
      <c r="E145" s="29"/>
      <c r="G145" s="29"/>
      <c r="H145" s="29"/>
      <c r="P145" s="59"/>
    </row>
    <row r="146" spans="5:16">
      <c r="E146" s="29"/>
      <c r="G146" s="29"/>
      <c r="H146" s="29"/>
      <c r="P146" s="59"/>
    </row>
    <row r="147" spans="5:16">
      <c r="E147" s="29"/>
      <c r="G147" s="29"/>
      <c r="H147" s="29"/>
      <c r="P147" s="59"/>
    </row>
    <row r="148" spans="5:16">
      <c r="E148" s="29"/>
      <c r="G148" s="29"/>
      <c r="H148" s="29"/>
      <c r="P148" s="59"/>
    </row>
    <row r="149" spans="5:16">
      <c r="E149" s="29"/>
      <c r="G149" s="29"/>
      <c r="H149" s="29"/>
      <c r="P149" s="59"/>
    </row>
    <row r="150" spans="5:16">
      <c r="E150" s="29"/>
      <c r="G150" s="29"/>
      <c r="H150" s="29"/>
      <c r="P150" s="59"/>
    </row>
    <row r="151" spans="5:16">
      <c r="E151" s="29"/>
      <c r="G151" s="29"/>
      <c r="H151" s="29"/>
      <c r="P151" s="59"/>
    </row>
    <row r="152" spans="5:16">
      <c r="E152" s="29"/>
      <c r="G152" s="29"/>
      <c r="H152" s="29"/>
      <c r="P152" s="59"/>
    </row>
    <row r="153" spans="5:16">
      <c r="E153" s="29"/>
      <c r="G153" s="29"/>
      <c r="H153" s="29"/>
      <c r="P153" s="59"/>
    </row>
    <row r="154" spans="5:16">
      <c r="E154" s="29"/>
      <c r="G154" s="29"/>
      <c r="H154" s="29"/>
      <c r="P154" s="59"/>
    </row>
    <row r="155" spans="5:16">
      <c r="E155" s="29"/>
      <c r="G155" s="29"/>
      <c r="H155" s="29"/>
      <c r="P155" s="59"/>
    </row>
    <row r="156" spans="5:16">
      <c r="E156" s="29"/>
      <c r="G156" s="29"/>
      <c r="H156" s="29"/>
      <c r="P156" s="59"/>
    </row>
    <row r="157" spans="5:16">
      <c r="E157" s="29"/>
      <c r="G157" s="29"/>
      <c r="H157" s="29"/>
      <c r="P157" s="59"/>
    </row>
    <row r="158" spans="5:16">
      <c r="E158" s="29"/>
      <c r="G158" s="29"/>
      <c r="H158" s="29"/>
      <c r="P158" s="59"/>
    </row>
    <row r="159" spans="5:16">
      <c r="E159" s="29"/>
      <c r="G159" s="29"/>
      <c r="H159" s="29"/>
      <c r="P159" s="59"/>
    </row>
    <row r="160" spans="5:16">
      <c r="E160" s="29"/>
      <c r="G160" s="29"/>
      <c r="H160" s="29"/>
      <c r="P160" s="59"/>
    </row>
    <row r="161" spans="5:16">
      <c r="E161" s="29"/>
      <c r="G161" s="29"/>
      <c r="H161" s="29"/>
      <c r="P161" s="59"/>
    </row>
    <row r="162" spans="5:16">
      <c r="E162" s="29"/>
      <c r="G162" s="29"/>
      <c r="H162" s="29"/>
      <c r="P162" s="59"/>
    </row>
    <row r="163" spans="5:16">
      <c r="E163" s="29"/>
      <c r="G163" s="29"/>
      <c r="H163" s="29"/>
      <c r="P163" s="59"/>
    </row>
    <row r="164" spans="5:16">
      <c r="E164" s="29"/>
      <c r="G164" s="29"/>
      <c r="H164" s="29"/>
      <c r="P164" s="59"/>
    </row>
    <row r="165" spans="5:16">
      <c r="E165" s="29"/>
      <c r="G165" s="29"/>
      <c r="H165" s="29"/>
      <c r="P165" s="59"/>
    </row>
    <row r="166" spans="5:16">
      <c r="E166" s="29"/>
      <c r="G166" s="29"/>
      <c r="H166" s="29"/>
      <c r="P166" s="59"/>
    </row>
    <row r="167" spans="5:16">
      <c r="E167" s="29"/>
      <c r="G167" s="29"/>
      <c r="H167" s="29"/>
      <c r="P167" s="59"/>
    </row>
    <row r="168" spans="5:16">
      <c r="E168" s="29"/>
      <c r="G168" s="29"/>
      <c r="H168" s="29"/>
      <c r="P168" s="59"/>
    </row>
    <row r="169" spans="5:16">
      <c r="E169" s="29"/>
      <c r="G169" s="29"/>
      <c r="H169" s="29"/>
      <c r="P169" s="59"/>
    </row>
    <row r="170" spans="5:16">
      <c r="E170" s="29"/>
      <c r="G170" s="29"/>
      <c r="H170" s="29"/>
      <c r="P170" s="59"/>
    </row>
    <row r="171" spans="5:16">
      <c r="E171" s="29"/>
      <c r="G171" s="29"/>
      <c r="H171" s="29"/>
      <c r="P171" s="59"/>
    </row>
    <row r="172" spans="5:16">
      <c r="E172" s="29"/>
      <c r="G172" s="29"/>
      <c r="H172" s="29"/>
      <c r="P172" s="59"/>
    </row>
    <row r="173" spans="5:16">
      <c r="E173" s="29"/>
      <c r="G173" s="29"/>
      <c r="H173" s="29"/>
      <c r="P173" s="59"/>
    </row>
    <row r="174" spans="5:16">
      <c r="E174" s="29"/>
      <c r="G174" s="29"/>
      <c r="H174" s="29"/>
      <c r="P174" s="59"/>
    </row>
    <row r="175" spans="5:16">
      <c r="E175" s="29"/>
      <c r="G175" s="29"/>
      <c r="H175" s="29"/>
      <c r="P175" s="59"/>
    </row>
    <row r="176" spans="5:16">
      <c r="E176" s="29"/>
      <c r="G176" s="29"/>
      <c r="H176" s="29"/>
      <c r="P176" s="59"/>
    </row>
    <row r="177" spans="5:16">
      <c r="E177" s="29"/>
      <c r="G177" s="29"/>
      <c r="H177" s="29"/>
      <c r="P177" s="59"/>
    </row>
    <row r="178" spans="5:16">
      <c r="E178" s="29"/>
      <c r="G178" s="29"/>
      <c r="H178" s="29"/>
      <c r="P178" s="59"/>
    </row>
    <row r="179" spans="5:16">
      <c r="E179" s="29"/>
      <c r="G179" s="29"/>
      <c r="H179" s="29"/>
      <c r="P179" s="59"/>
    </row>
    <row r="180" spans="5:16">
      <c r="E180" s="29"/>
      <c r="G180" s="29"/>
      <c r="H180" s="29"/>
      <c r="P180" s="59"/>
    </row>
    <row r="181" spans="5:16">
      <c r="E181" s="29"/>
      <c r="G181" s="29"/>
      <c r="H181" s="29"/>
      <c r="P181" s="59"/>
    </row>
    <row r="182" spans="5:16">
      <c r="E182" s="29"/>
      <c r="G182" s="29"/>
      <c r="H182" s="29"/>
      <c r="P182" s="59"/>
    </row>
    <row r="183" spans="5:16">
      <c r="E183" s="29"/>
      <c r="G183" s="29"/>
      <c r="H183" s="29"/>
      <c r="P183" s="59"/>
    </row>
    <row r="184" spans="5:16">
      <c r="E184" s="29"/>
      <c r="G184" s="29"/>
      <c r="H184" s="29"/>
      <c r="P184" s="59"/>
    </row>
    <row r="185" spans="5:16">
      <c r="E185" s="29"/>
      <c r="G185" s="29"/>
      <c r="H185" s="29"/>
      <c r="P185" s="59"/>
    </row>
    <row r="186" spans="5:16">
      <c r="E186" s="29"/>
      <c r="G186" s="29"/>
      <c r="H186" s="29"/>
      <c r="P186" s="59"/>
    </row>
    <row r="187" spans="5:16">
      <c r="E187" s="29"/>
      <c r="G187" s="29"/>
      <c r="H187" s="29"/>
      <c r="P187" s="59"/>
    </row>
    <row r="188" spans="5:16">
      <c r="E188" s="29"/>
      <c r="G188" s="29"/>
      <c r="H188" s="29"/>
      <c r="P188" s="59"/>
    </row>
    <row r="189" spans="5:16">
      <c r="E189" s="29"/>
      <c r="G189" s="29"/>
      <c r="H189" s="29"/>
      <c r="P189" s="59"/>
    </row>
    <row r="190" spans="5:16">
      <c r="E190" s="29"/>
      <c r="G190" s="29"/>
      <c r="H190" s="29"/>
      <c r="P190" s="59"/>
    </row>
    <row r="191" spans="5:16">
      <c r="E191" s="29"/>
      <c r="G191" s="29"/>
      <c r="H191" s="29"/>
      <c r="P191" s="59"/>
    </row>
    <row r="192" spans="5:16">
      <c r="E192" s="29"/>
      <c r="G192" s="29"/>
      <c r="H192" s="29"/>
      <c r="P192" s="59"/>
    </row>
    <row r="193" spans="5:16">
      <c r="E193" s="29"/>
      <c r="G193" s="29"/>
      <c r="H193" s="29"/>
      <c r="P193" s="59"/>
    </row>
    <row r="194" spans="5:16">
      <c r="E194" s="29"/>
      <c r="G194" s="29"/>
      <c r="H194" s="29"/>
      <c r="P194" s="59"/>
    </row>
    <row r="195" spans="5:16">
      <c r="E195" s="29"/>
      <c r="G195" s="29"/>
      <c r="H195" s="29"/>
      <c r="P195" s="59"/>
    </row>
    <row r="196" spans="5:16">
      <c r="E196" s="29"/>
      <c r="G196" s="29"/>
      <c r="H196" s="29"/>
      <c r="P196" s="59"/>
    </row>
    <row r="197" spans="5:16">
      <c r="E197" s="29"/>
      <c r="G197" s="29"/>
      <c r="H197" s="29"/>
      <c r="P197" s="59"/>
    </row>
    <row r="198" spans="5:16">
      <c r="E198" s="29"/>
      <c r="G198" s="29"/>
      <c r="H198" s="29"/>
      <c r="P198" s="59"/>
    </row>
    <row r="199" spans="5:16">
      <c r="E199" s="29"/>
      <c r="G199" s="29"/>
      <c r="H199" s="29"/>
      <c r="P199" s="59"/>
    </row>
    <row r="200" spans="5:16">
      <c r="E200" s="29"/>
      <c r="G200" s="29"/>
      <c r="H200" s="29"/>
      <c r="P200" s="59"/>
    </row>
    <row r="201" spans="5:16">
      <c r="E201" s="29"/>
      <c r="G201" s="29"/>
      <c r="H201" s="29"/>
      <c r="P201" s="59"/>
    </row>
    <row r="202" spans="5:16">
      <c r="E202" s="29"/>
      <c r="G202" s="29"/>
      <c r="H202" s="29"/>
    </row>
    <row r="203" spans="5:16">
      <c r="E203" s="29"/>
      <c r="G203" s="29"/>
      <c r="H203" s="29"/>
    </row>
    <row r="204" spans="5:16">
      <c r="E204" s="29"/>
      <c r="G204" s="29"/>
      <c r="H204" s="29"/>
    </row>
    <row r="205" spans="5:16">
      <c r="E205" s="29"/>
      <c r="G205" s="29"/>
      <c r="H205" s="29"/>
    </row>
    <row r="206" spans="5:16">
      <c r="E206" s="29"/>
      <c r="G206" s="29"/>
      <c r="H206" s="29"/>
    </row>
    <row r="207" spans="5:16">
      <c r="E207" s="29"/>
      <c r="G207" s="29"/>
      <c r="H207" s="29"/>
    </row>
    <row r="208" spans="5:16">
      <c r="E208" s="29"/>
      <c r="G208" s="29"/>
      <c r="H208" s="29"/>
    </row>
    <row r="209" spans="5:8">
      <c r="E209" s="29"/>
      <c r="G209" s="29"/>
      <c r="H209" s="29"/>
    </row>
    <row r="210" spans="5:8">
      <c r="E210" s="29"/>
      <c r="G210" s="29"/>
      <c r="H210" s="29"/>
    </row>
    <row r="211" spans="5:8">
      <c r="E211" s="29"/>
      <c r="G211" s="29"/>
    </row>
    <row r="212" spans="5:8">
      <c r="E212" s="29"/>
    </row>
    <row r="213" spans="5:8">
      <c r="E213" s="29"/>
    </row>
  </sheetData>
  <sheetProtection algorithmName="SHA-512" hashValue="mfE4r+mv/J8gCNv0gUPvmUlol7M2a3gYGMdd6N7u0ctLc4jpPRr5X8I9Pt/1Tay2aeUl7rMjnteJ6ypZNHxuEg==" saltValue="+Gn141pGQYO6rcfG0E0KEw==" spinCount="100000" sheet="1" objects="1" scenarios="1" selectLockedCells="1"/>
  <mergeCells count="67">
    <mergeCell ref="G42:H42"/>
    <mergeCell ref="E19:F19"/>
    <mergeCell ref="E28:F28"/>
    <mergeCell ref="E31:F31"/>
    <mergeCell ref="E32:F32"/>
    <mergeCell ref="E33:F33"/>
    <mergeCell ref="G26:G28"/>
    <mergeCell ref="E27:F27"/>
    <mergeCell ref="C29:F29"/>
    <mergeCell ref="E40:F40"/>
    <mergeCell ref="A1:P1"/>
    <mergeCell ref="A2:P2"/>
    <mergeCell ref="C3:N3"/>
    <mergeCell ref="C4:C9"/>
    <mergeCell ref="E4:M4"/>
    <mergeCell ref="D5:E9"/>
    <mergeCell ref="F5:G5"/>
    <mergeCell ref="H5:J5"/>
    <mergeCell ref="N5:O9"/>
    <mergeCell ref="F6:G6"/>
    <mergeCell ref="H6:J6"/>
    <mergeCell ref="F7:G7"/>
    <mergeCell ref="H7:J7"/>
    <mergeCell ref="F8:G8"/>
    <mergeCell ref="H8:J8"/>
    <mergeCell ref="F9:G9"/>
    <mergeCell ref="H9:J9"/>
    <mergeCell ref="B10:B11"/>
    <mergeCell ref="C10:C11"/>
    <mergeCell ref="D10:D11"/>
    <mergeCell ref="E10:F11"/>
    <mergeCell ref="G10:G11"/>
    <mergeCell ref="I10:K10"/>
    <mergeCell ref="L10:O10"/>
    <mergeCell ref="I12:O12"/>
    <mergeCell ref="E13:F13"/>
    <mergeCell ref="G13:G15"/>
    <mergeCell ref="H13:H15"/>
    <mergeCell ref="H10:H11"/>
    <mergeCell ref="I16:O16"/>
    <mergeCell ref="E17:F17"/>
    <mergeCell ref="G17:G20"/>
    <mergeCell ref="H17:H20"/>
    <mergeCell ref="E18:F18"/>
    <mergeCell ref="E20:F20"/>
    <mergeCell ref="I21:O21"/>
    <mergeCell ref="E22:F22"/>
    <mergeCell ref="G22:G24"/>
    <mergeCell ref="H22:H24"/>
    <mergeCell ref="E23:F23"/>
    <mergeCell ref="E24:F24"/>
    <mergeCell ref="P3:P40"/>
    <mergeCell ref="A3:A40"/>
    <mergeCell ref="G41:H41"/>
    <mergeCell ref="E14:F14"/>
    <mergeCell ref="E15:F15"/>
    <mergeCell ref="E37:F37"/>
    <mergeCell ref="E30:F30"/>
    <mergeCell ref="E34:F34"/>
    <mergeCell ref="C35:F35"/>
    <mergeCell ref="I35:O35"/>
    <mergeCell ref="E36:F36"/>
    <mergeCell ref="E39:F39"/>
    <mergeCell ref="E38:F38"/>
    <mergeCell ref="I25:O25"/>
    <mergeCell ref="E26:F26"/>
    <mergeCell ref="I29:O29"/>
  </mergeCells>
  <conditionalFormatting sqref="O13:O15 O17:O20">
    <cfRule type="containsText" dxfId="1980" priority="477" operator="containsText" text="غير مكتمل">
      <formula>NOT(ISERROR(SEARCH("غير مكتمل",O13)))</formula>
    </cfRule>
    <cfRule type="containsText" dxfId="1979" priority="478" operator="containsText" text="مكتمل">
      <formula>NOT(ISERROR(SEARCH("مكتمل",O13)))</formula>
    </cfRule>
  </conditionalFormatting>
  <conditionalFormatting sqref="F6">
    <cfRule type="cellIs" dxfId="1978" priority="452" stopIfTrue="1" operator="equal">
      <formula>0.8</formula>
    </cfRule>
    <cfRule type="cellIs" dxfId="1977" priority="453" stopIfTrue="1" operator="greaterThan">
      <formula>0.8</formula>
    </cfRule>
  </conditionalFormatting>
  <conditionalFormatting sqref="F8">
    <cfRule type="cellIs" dxfId="1976" priority="456" stopIfTrue="1" operator="lessThan">
      <formula>0.5</formula>
    </cfRule>
  </conditionalFormatting>
  <conditionalFormatting sqref="F7">
    <cfRule type="cellIs" dxfId="1975" priority="454" stopIfTrue="1" operator="greaterThan">
      <formula>0.5</formula>
    </cfRule>
    <cfRule type="cellIs" dxfId="1974" priority="455" stopIfTrue="1" operator="equal">
      <formula>0.5</formula>
    </cfRule>
  </conditionalFormatting>
  <conditionalFormatting sqref="H35">
    <cfRule type="containsText" dxfId="1973" priority="433" operator="containsText" text="NOT MET">
      <formula>NOT(ISERROR(SEARCH("NOT MET",H35)))</formula>
    </cfRule>
    <cfRule type="containsText" dxfId="1972" priority="434" operator="containsText" text="PARTIAL MET">
      <formula>NOT(ISERROR(SEARCH("PARTIAL MET",H35)))</formula>
    </cfRule>
    <cfRule type="containsText" dxfId="1971" priority="435" operator="containsText" text="MET">
      <formula>NOT(ISERROR(SEARCH("MET",H35)))</formula>
    </cfRule>
    <cfRule type="containsText" dxfId="1970" priority="436" operator="containsText" text="NOT MET">
      <formula>NOT(ISERROR(SEARCH("NOT MET",H35)))</formula>
    </cfRule>
    <cfRule type="containsText" dxfId="1969" priority="437" operator="containsText" text="PARTIAL MET">
      <formula>NOT(ISERROR(SEARCH("PARTIAL MET",H35)))</formula>
    </cfRule>
    <cfRule type="containsText" dxfId="1968" priority="438" operator="containsText" text="MET">
      <formula>NOT(ISERROR(SEARCH("MET",H35)))</formula>
    </cfRule>
  </conditionalFormatting>
  <conditionalFormatting sqref="G12">
    <cfRule type="containsText" dxfId="1967" priority="373" operator="containsText" text="N/A">
      <formula>NOT(ISERROR(SEARCH("N/A",G12)))</formula>
    </cfRule>
    <cfRule type="cellIs" dxfId="1966" priority="374" operator="equal">
      <formula>0.8</formula>
    </cfRule>
    <cfRule type="cellIs" dxfId="1965" priority="375" operator="greaterThan">
      <formula>0.8</formula>
    </cfRule>
    <cfRule type="cellIs" dxfId="1964" priority="376" operator="greaterThan">
      <formula>0.5</formula>
    </cfRule>
    <cfRule type="cellIs" dxfId="1963" priority="377" operator="equal">
      <formula>0.5</formula>
    </cfRule>
    <cfRule type="cellIs" dxfId="1962" priority="378" operator="lessThan">
      <formula>0.5</formula>
    </cfRule>
  </conditionalFormatting>
  <conditionalFormatting sqref="H12">
    <cfRule type="containsText" dxfId="1961" priority="366" operator="containsText" text="NOT MET">
      <formula>NOT(ISERROR(SEARCH("NOT MET",H12)))</formula>
    </cfRule>
    <cfRule type="containsText" dxfId="1960" priority="367" operator="containsText" text="PARTIAL MET">
      <formula>NOT(ISERROR(SEARCH("PARTIAL MET",H12)))</formula>
    </cfRule>
    <cfRule type="containsText" dxfId="1959" priority="368" operator="containsText" text="MET">
      <formula>NOT(ISERROR(SEARCH("MET",H12)))</formula>
    </cfRule>
    <cfRule type="containsText" dxfId="1958" priority="369" operator="containsText" text="NOT MET">
      <formula>NOT(ISERROR(SEARCH("NOT MET",H12)))</formula>
    </cfRule>
    <cfRule type="containsText" dxfId="1957" priority="370" operator="containsText" text="PARTIAL MET">
      <formula>NOT(ISERROR(SEARCH("PARTIAL MET",H12)))</formula>
    </cfRule>
    <cfRule type="containsText" dxfId="1956" priority="371" operator="containsText" text="MET">
      <formula>NOT(ISERROR(SEARCH("MET",H12)))</formula>
    </cfRule>
  </conditionalFormatting>
  <conditionalFormatting sqref="G16">
    <cfRule type="containsText" dxfId="1955" priority="360" operator="containsText" text="N/A">
      <formula>NOT(ISERROR(SEARCH("N/A",G16)))</formula>
    </cfRule>
    <cfRule type="cellIs" dxfId="1954" priority="361" operator="equal">
      <formula>0.8</formula>
    </cfRule>
    <cfRule type="cellIs" dxfId="1953" priority="362" operator="greaterThan">
      <formula>0.8</formula>
    </cfRule>
    <cfRule type="cellIs" dxfId="1952" priority="363" operator="greaterThan">
      <formula>0.5</formula>
    </cfRule>
    <cfRule type="cellIs" dxfId="1951" priority="364" operator="equal">
      <formula>0.5</formula>
    </cfRule>
    <cfRule type="cellIs" dxfId="1950" priority="365" operator="lessThan">
      <formula>0.5</formula>
    </cfRule>
  </conditionalFormatting>
  <conditionalFormatting sqref="H21">
    <cfRule type="containsText" dxfId="1949" priority="354" operator="containsText" text="N/A">
      <formula>NOT(ISERROR(SEARCH("N/A",H21)))</formula>
    </cfRule>
    <cfRule type="cellIs" dxfId="1948" priority="355" operator="equal">
      <formula>0.8</formula>
    </cfRule>
    <cfRule type="cellIs" dxfId="1947" priority="356" operator="greaterThan">
      <formula>0.8</formula>
    </cfRule>
    <cfRule type="cellIs" dxfId="1946" priority="357" operator="greaterThan">
      <formula>0.5</formula>
    </cfRule>
    <cfRule type="cellIs" dxfId="1945" priority="358" operator="equal">
      <formula>0.5</formula>
    </cfRule>
    <cfRule type="cellIs" dxfId="1944" priority="359" operator="lessThan">
      <formula>0.5</formula>
    </cfRule>
  </conditionalFormatting>
  <conditionalFormatting sqref="G25">
    <cfRule type="containsText" dxfId="1943" priority="348" operator="containsText" text="N/A">
      <formula>NOT(ISERROR(SEARCH("N/A",G25)))</formula>
    </cfRule>
    <cfRule type="cellIs" dxfId="1942" priority="349" operator="equal">
      <formula>0.8</formula>
    </cfRule>
    <cfRule type="cellIs" dxfId="1941" priority="350" operator="greaterThan">
      <formula>0.8</formula>
    </cfRule>
    <cfRule type="cellIs" dxfId="1940" priority="351" operator="greaterThan">
      <formula>0.5</formula>
    </cfRule>
    <cfRule type="cellIs" dxfId="1939" priority="352" operator="equal">
      <formula>0.5</formula>
    </cfRule>
    <cfRule type="cellIs" dxfId="1938" priority="353" operator="lessThan">
      <formula>0.5</formula>
    </cfRule>
  </conditionalFormatting>
  <conditionalFormatting sqref="G29">
    <cfRule type="containsText" dxfId="1937" priority="342" operator="containsText" text="N/A">
      <formula>NOT(ISERROR(SEARCH("N/A",G29)))</formula>
    </cfRule>
    <cfRule type="cellIs" dxfId="1936" priority="343" operator="equal">
      <formula>0.8</formula>
    </cfRule>
    <cfRule type="cellIs" dxfId="1935" priority="344" operator="greaterThan">
      <formula>0.8</formula>
    </cfRule>
    <cfRule type="cellIs" dxfId="1934" priority="345" operator="greaterThan">
      <formula>0.5</formula>
    </cfRule>
    <cfRule type="cellIs" dxfId="1933" priority="346" operator="equal">
      <formula>0.5</formula>
    </cfRule>
    <cfRule type="cellIs" dxfId="1932" priority="347" operator="lessThan">
      <formula>0.5</formula>
    </cfRule>
  </conditionalFormatting>
  <conditionalFormatting sqref="G35">
    <cfRule type="containsText" dxfId="1931" priority="329" operator="containsText" text="N/A">
      <formula>NOT(ISERROR(SEARCH("N/A",G35)))</formula>
    </cfRule>
    <cfRule type="cellIs" dxfId="1930" priority="330" operator="equal">
      <formula>0.8</formula>
    </cfRule>
    <cfRule type="cellIs" dxfId="1929" priority="331" operator="greaterThan">
      <formula>0.8</formula>
    </cfRule>
    <cfRule type="cellIs" dxfId="1928" priority="332" operator="greaterThan">
      <formula>0.5</formula>
    </cfRule>
    <cfRule type="cellIs" dxfId="1927" priority="333" operator="equal">
      <formula>0.5</formula>
    </cfRule>
    <cfRule type="cellIs" dxfId="1926" priority="334" operator="lessThan">
      <formula>0.5</formula>
    </cfRule>
  </conditionalFormatting>
  <conditionalFormatting sqref="G21">
    <cfRule type="containsText" dxfId="1925" priority="307" operator="containsText" text="N/A">
      <formula>NOT(ISERROR(SEARCH("N/A",G21)))</formula>
    </cfRule>
    <cfRule type="cellIs" dxfId="1924" priority="308" operator="equal">
      <formula>0.8</formula>
    </cfRule>
    <cfRule type="cellIs" dxfId="1923" priority="309" operator="greaterThan">
      <formula>0.8</formula>
    </cfRule>
    <cfRule type="cellIs" dxfId="1922" priority="310" operator="greaterThan">
      <formula>0.5</formula>
    </cfRule>
    <cfRule type="cellIs" dxfId="1921" priority="311" operator="equal">
      <formula>0.5</formula>
    </cfRule>
    <cfRule type="cellIs" dxfId="1920" priority="312" operator="lessThan">
      <formula>0.5</formula>
    </cfRule>
  </conditionalFormatting>
  <conditionalFormatting sqref="G42">
    <cfRule type="containsText" dxfId="1919" priority="176" operator="containsText" text="N/A">
      <formula>NOT(ISERROR(SEARCH("N/A",G42)))</formula>
    </cfRule>
    <cfRule type="cellIs" dxfId="1918" priority="177" operator="equal">
      <formula>0.8</formula>
    </cfRule>
    <cfRule type="cellIs" dxfId="1917" priority="178" operator="greaterThan">
      <formula>0.8</formula>
    </cfRule>
    <cfRule type="cellIs" dxfId="1916" priority="179" operator="greaterThan">
      <formula>0.5</formula>
    </cfRule>
    <cfRule type="cellIs" dxfId="1915" priority="180" operator="equal">
      <formula>0.5</formula>
    </cfRule>
    <cfRule type="cellIs" dxfId="1914" priority="181" operator="lessThan">
      <formula>0.5</formula>
    </cfRule>
  </conditionalFormatting>
  <conditionalFormatting sqref="H16">
    <cfRule type="containsText" dxfId="1913" priority="162" operator="containsText" text="NOT MET">
      <formula>NOT(ISERROR(SEARCH("NOT MET",H16)))</formula>
    </cfRule>
    <cfRule type="containsText" dxfId="1912" priority="163" operator="containsText" text="PARTIAL MET">
      <formula>NOT(ISERROR(SEARCH("PARTIAL MET",H16)))</formula>
    </cfRule>
    <cfRule type="containsText" dxfId="1911" priority="164" operator="containsText" text="MET">
      <formula>NOT(ISERROR(SEARCH("MET",H16)))</formula>
    </cfRule>
    <cfRule type="containsText" dxfId="1910" priority="165" operator="containsText" text="NOT MET">
      <formula>NOT(ISERROR(SEARCH("NOT MET",H16)))</formula>
    </cfRule>
    <cfRule type="containsText" dxfId="1909" priority="166" operator="containsText" text="PARTIAL MET">
      <formula>NOT(ISERROR(SEARCH("PARTIAL MET",H16)))</formula>
    </cfRule>
    <cfRule type="containsText" dxfId="1908" priority="167" operator="containsText" text="MET">
      <formula>NOT(ISERROR(SEARCH("MET",H16)))</formula>
    </cfRule>
  </conditionalFormatting>
  <conditionalFormatting sqref="H25">
    <cfRule type="containsText" dxfId="1907" priority="107" operator="containsText" text="NOT MET">
      <formula>NOT(ISERROR(SEARCH("NOT MET",H25)))</formula>
    </cfRule>
    <cfRule type="containsText" dxfId="1906" priority="108" operator="containsText" text="PARTIAL MET">
      <formula>NOT(ISERROR(SEARCH("PARTIAL MET",H25)))</formula>
    </cfRule>
    <cfRule type="containsText" dxfId="1905" priority="109" operator="containsText" text="MET">
      <formula>NOT(ISERROR(SEARCH("MET",H25)))</formula>
    </cfRule>
    <cfRule type="containsText" dxfId="1904" priority="110" operator="containsText" text="NOT MET">
      <formula>NOT(ISERROR(SEARCH("NOT MET",H25)))</formula>
    </cfRule>
    <cfRule type="containsText" dxfId="1903" priority="111" operator="containsText" text="PARTIAL MET">
      <formula>NOT(ISERROR(SEARCH("PARTIAL MET",H25)))</formula>
    </cfRule>
    <cfRule type="containsText" dxfId="1902" priority="112" operator="containsText" text="MET">
      <formula>NOT(ISERROR(SEARCH("MET",H25)))</formula>
    </cfRule>
  </conditionalFormatting>
  <conditionalFormatting sqref="H29">
    <cfRule type="containsText" dxfId="1901" priority="100" operator="containsText" text="NOT MET">
      <formula>NOT(ISERROR(SEARCH("NOT MET",H29)))</formula>
    </cfRule>
    <cfRule type="containsText" dxfId="1900" priority="101" operator="containsText" text="PARTIAL MET">
      <formula>NOT(ISERROR(SEARCH("PARTIAL MET",H29)))</formula>
    </cfRule>
    <cfRule type="containsText" dxfId="1899" priority="102" operator="containsText" text="MET">
      <formula>NOT(ISERROR(SEARCH("MET",H29)))</formula>
    </cfRule>
    <cfRule type="containsText" dxfId="1898" priority="103" operator="containsText" text="NOT MET">
      <formula>NOT(ISERROR(SEARCH("NOT MET",H29)))</formula>
    </cfRule>
    <cfRule type="containsText" dxfId="1897" priority="104" operator="containsText" text="PARTIAL MET">
      <formula>NOT(ISERROR(SEARCH("PARTIAL MET",H29)))</formula>
    </cfRule>
    <cfRule type="containsText" dxfId="1896" priority="105" operator="containsText" text="MET">
      <formula>NOT(ISERROR(SEARCH("MET",H29)))</formula>
    </cfRule>
  </conditionalFormatting>
  <conditionalFormatting sqref="D13:D15">
    <cfRule type="colorScale" priority="79">
      <colorScale>
        <cfvo type="num" val="0"/>
        <cfvo type="num" val="1"/>
        <cfvo type="num" val="2"/>
        <color rgb="FFFF0000"/>
        <color rgb="FFFFFF00"/>
        <color rgb="FF057D19"/>
      </colorScale>
    </cfRule>
    <cfRule type="cellIs" dxfId="1895" priority="80" operator="equal">
      <formula>1</formula>
    </cfRule>
    <cfRule type="cellIs" dxfId="1894" priority="81" operator="equal">
      <formula>2</formula>
    </cfRule>
    <cfRule type="cellIs" dxfId="1893" priority="82" operator="equal">
      <formula>3</formula>
    </cfRule>
    <cfRule type="cellIs" dxfId="1892" priority="83" operator="equal">
      <formula>2</formula>
    </cfRule>
    <cfRule type="cellIs" dxfId="1891" priority="84" operator="equal">
      <formula>1</formula>
    </cfRule>
    <cfRule type="cellIs" dxfId="1890" priority="85" operator="equal">
      <formula>0</formula>
    </cfRule>
    <cfRule type="cellIs" dxfId="1889" priority="86" operator="equal">
      <formula>1</formula>
    </cfRule>
    <cfRule type="cellIs" dxfId="1888" priority="87" operator="equal">
      <formula>2</formula>
    </cfRule>
    <cfRule type="cellIs" dxfId="1887" priority="88" operator="equal">
      <formula>3</formula>
    </cfRule>
  </conditionalFormatting>
  <conditionalFormatting sqref="D13:D15">
    <cfRule type="colorScale" priority="89">
      <colorScale>
        <cfvo type="num" val="0"/>
        <cfvo type="percentile" val="50"/>
        <cfvo type="max"/>
        <color rgb="FFF8696B"/>
        <color rgb="FFFFEB84"/>
        <color rgb="FF63BE7B"/>
      </colorScale>
    </cfRule>
    <cfRule type="colorScale" priority="90">
      <colorScale>
        <cfvo type="percent" val="&quot;*&quot;"/>
        <cfvo type="percentile" val="50"/>
        <cfvo type="max"/>
        <color theme="6"/>
        <color rgb="FFFFEB84"/>
        <color rgb="FF63BE7B"/>
      </colorScale>
    </cfRule>
    <cfRule type="colorScale" priority="91">
      <colorScale>
        <cfvo type="num" val="0"/>
        <cfvo type="num" val="1"/>
        <cfvo type="num" val="2"/>
        <color theme="2" tint="-0.749992370372631"/>
        <color theme="3"/>
        <color theme="7"/>
      </colorScale>
    </cfRule>
    <cfRule type="expression" dxfId="1886" priority="92">
      <formula>3</formula>
    </cfRule>
  </conditionalFormatting>
  <conditionalFormatting sqref="D17:D20">
    <cfRule type="colorScale" priority="65">
      <colorScale>
        <cfvo type="num" val="0"/>
        <cfvo type="num" val="1"/>
        <cfvo type="num" val="2"/>
        <color rgb="FFFF0000"/>
        <color rgb="FFFFFF00"/>
        <color rgb="FF057D19"/>
      </colorScale>
    </cfRule>
    <cfRule type="cellIs" dxfId="1885" priority="66" operator="equal">
      <formula>1</formula>
    </cfRule>
    <cfRule type="cellIs" dxfId="1884" priority="67" operator="equal">
      <formula>2</formula>
    </cfRule>
    <cfRule type="cellIs" dxfId="1883" priority="68" operator="equal">
      <formula>3</formula>
    </cfRule>
    <cfRule type="cellIs" dxfId="1882" priority="69" operator="equal">
      <formula>2</formula>
    </cfRule>
    <cfRule type="cellIs" dxfId="1881" priority="70" operator="equal">
      <formula>1</formula>
    </cfRule>
    <cfRule type="cellIs" dxfId="1880" priority="71" operator="equal">
      <formula>0</formula>
    </cfRule>
    <cfRule type="cellIs" dxfId="1879" priority="72" operator="equal">
      <formula>1</formula>
    </cfRule>
    <cfRule type="cellIs" dxfId="1878" priority="73" operator="equal">
      <formula>2</formula>
    </cfRule>
    <cfRule type="cellIs" dxfId="1877" priority="74" operator="equal">
      <formula>3</formula>
    </cfRule>
  </conditionalFormatting>
  <conditionalFormatting sqref="D17:D20">
    <cfRule type="colorScale" priority="75">
      <colorScale>
        <cfvo type="num" val="0"/>
        <cfvo type="percentile" val="50"/>
        <cfvo type="max"/>
        <color rgb="FFF8696B"/>
        <color rgb="FFFFEB84"/>
        <color rgb="FF63BE7B"/>
      </colorScale>
    </cfRule>
    <cfRule type="colorScale" priority="76">
      <colorScale>
        <cfvo type="percent" val="&quot;*&quot;"/>
        <cfvo type="percentile" val="50"/>
        <cfvo type="max"/>
        <color theme="6"/>
        <color rgb="FFFFEB84"/>
        <color rgb="FF63BE7B"/>
      </colorScale>
    </cfRule>
    <cfRule type="colorScale" priority="77">
      <colorScale>
        <cfvo type="num" val="0"/>
        <cfvo type="num" val="1"/>
        <cfvo type="num" val="2"/>
        <color theme="2" tint="-0.749992370372631"/>
        <color theme="3"/>
        <color theme="7"/>
      </colorScale>
    </cfRule>
    <cfRule type="expression" dxfId="1876" priority="78">
      <formula>3</formula>
    </cfRule>
  </conditionalFormatting>
  <conditionalFormatting sqref="D22:D24">
    <cfRule type="colorScale" priority="51">
      <colorScale>
        <cfvo type="num" val="0"/>
        <cfvo type="num" val="1"/>
        <cfvo type="num" val="2"/>
        <color rgb="FFFF0000"/>
        <color rgb="FFFFFF00"/>
        <color rgb="FF057D19"/>
      </colorScale>
    </cfRule>
    <cfRule type="cellIs" dxfId="1875" priority="52" operator="equal">
      <formula>1</formula>
    </cfRule>
    <cfRule type="cellIs" dxfId="1874" priority="53" operator="equal">
      <formula>2</formula>
    </cfRule>
    <cfRule type="cellIs" dxfId="1873" priority="54" operator="equal">
      <formula>3</formula>
    </cfRule>
    <cfRule type="cellIs" dxfId="1872" priority="55" operator="equal">
      <formula>2</formula>
    </cfRule>
    <cfRule type="cellIs" dxfId="1871" priority="56" operator="equal">
      <formula>1</formula>
    </cfRule>
    <cfRule type="cellIs" dxfId="1870" priority="57" operator="equal">
      <formula>0</formula>
    </cfRule>
    <cfRule type="cellIs" dxfId="1869" priority="58" operator="equal">
      <formula>1</formula>
    </cfRule>
    <cfRule type="cellIs" dxfId="1868" priority="59" operator="equal">
      <formula>2</formula>
    </cfRule>
    <cfRule type="cellIs" dxfId="1867" priority="60" operator="equal">
      <formula>3</formula>
    </cfRule>
  </conditionalFormatting>
  <conditionalFormatting sqref="D22:D24">
    <cfRule type="colorScale" priority="61">
      <colorScale>
        <cfvo type="num" val="0"/>
        <cfvo type="percentile" val="50"/>
        <cfvo type="max"/>
        <color rgb="FFF8696B"/>
        <color rgb="FFFFEB84"/>
        <color rgb="FF63BE7B"/>
      </colorScale>
    </cfRule>
    <cfRule type="colorScale" priority="62">
      <colorScale>
        <cfvo type="percent" val="&quot;*&quot;"/>
        <cfvo type="percentile" val="50"/>
        <cfvo type="max"/>
        <color theme="6"/>
        <color rgb="FFFFEB84"/>
        <color rgb="FF63BE7B"/>
      </colorScale>
    </cfRule>
    <cfRule type="colorScale" priority="63">
      <colorScale>
        <cfvo type="num" val="0"/>
        <cfvo type="num" val="1"/>
        <cfvo type="num" val="2"/>
        <color theme="2" tint="-0.749992370372631"/>
        <color theme="3"/>
        <color theme="7"/>
      </colorScale>
    </cfRule>
    <cfRule type="expression" dxfId="1866" priority="64">
      <formula>3</formula>
    </cfRule>
  </conditionalFormatting>
  <conditionalFormatting sqref="D26:D28">
    <cfRule type="colorScale" priority="37">
      <colorScale>
        <cfvo type="num" val="0"/>
        <cfvo type="num" val="1"/>
        <cfvo type="num" val="2"/>
        <color rgb="FFFF0000"/>
        <color rgb="FFFFFF00"/>
        <color rgb="FF057D19"/>
      </colorScale>
    </cfRule>
    <cfRule type="cellIs" dxfId="1865" priority="38" operator="equal">
      <formula>1</formula>
    </cfRule>
    <cfRule type="cellIs" dxfId="1864" priority="39" operator="equal">
      <formula>2</formula>
    </cfRule>
    <cfRule type="cellIs" dxfId="1863" priority="40" operator="equal">
      <formula>3</formula>
    </cfRule>
    <cfRule type="cellIs" dxfId="1862" priority="41" operator="equal">
      <formula>2</formula>
    </cfRule>
    <cfRule type="cellIs" dxfId="1861" priority="42" operator="equal">
      <formula>1</formula>
    </cfRule>
    <cfRule type="cellIs" dxfId="1860" priority="43" operator="equal">
      <formula>0</formula>
    </cfRule>
    <cfRule type="cellIs" dxfId="1859" priority="44" operator="equal">
      <formula>1</formula>
    </cfRule>
    <cfRule type="cellIs" dxfId="1858" priority="45" operator="equal">
      <formula>2</formula>
    </cfRule>
    <cfRule type="cellIs" dxfId="1857" priority="46" operator="equal">
      <formula>3</formula>
    </cfRule>
  </conditionalFormatting>
  <conditionalFormatting sqref="D26:D28">
    <cfRule type="colorScale" priority="47">
      <colorScale>
        <cfvo type="num" val="0"/>
        <cfvo type="percentile" val="50"/>
        <cfvo type="max"/>
        <color rgb="FFF8696B"/>
        <color rgb="FFFFEB84"/>
        <color rgb="FF63BE7B"/>
      </colorScale>
    </cfRule>
    <cfRule type="colorScale" priority="48">
      <colorScale>
        <cfvo type="percent" val="&quot;*&quot;"/>
        <cfvo type="percentile" val="50"/>
        <cfvo type="max"/>
        <color theme="6"/>
        <color rgb="FFFFEB84"/>
        <color rgb="FF63BE7B"/>
      </colorScale>
    </cfRule>
    <cfRule type="colorScale" priority="49">
      <colorScale>
        <cfvo type="num" val="0"/>
        <cfvo type="num" val="1"/>
        <cfvo type="num" val="2"/>
        <color theme="2" tint="-0.749992370372631"/>
        <color theme="3"/>
        <color theme="7"/>
      </colorScale>
    </cfRule>
    <cfRule type="expression" dxfId="1856" priority="50">
      <formula>3</formula>
    </cfRule>
  </conditionalFormatting>
  <conditionalFormatting sqref="D30:D34">
    <cfRule type="colorScale" priority="23">
      <colorScale>
        <cfvo type="num" val="0"/>
        <cfvo type="num" val="1"/>
        <cfvo type="num" val="2"/>
        <color rgb="FFFF0000"/>
        <color rgb="FFFFFF00"/>
        <color rgb="FF057D19"/>
      </colorScale>
    </cfRule>
    <cfRule type="cellIs" dxfId="1855" priority="24" operator="equal">
      <formula>1</formula>
    </cfRule>
    <cfRule type="cellIs" dxfId="1854" priority="25" operator="equal">
      <formula>2</formula>
    </cfRule>
    <cfRule type="cellIs" dxfId="1853" priority="26" operator="equal">
      <formula>3</formula>
    </cfRule>
    <cfRule type="cellIs" dxfId="1852" priority="27" operator="equal">
      <formula>2</formula>
    </cfRule>
    <cfRule type="cellIs" dxfId="1851" priority="28" operator="equal">
      <formula>1</formula>
    </cfRule>
    <cfRule type="cellIs" dxfId="1850" priority="29" operator="equal">
      <formula>0</formula>
    </cfRule>
    <cfRule type="cellIs" dxfId="1849" priority="30" operator="equal">
      <formula>1</formula>
    </cfRule>
    <cfRule type="cellIs" dxfId="1848" priority="31" operator="equal">
      <formula>2</formula>
    </cfRule>
    <cfRule type="cellIs" dxfId="1847" priority="32" operator="equal">
      <formula>3</formula>
    </cfRule>
  </conditionalFormatting>
  <conditionalFormatting sqref="D30:D34">
    <cfRule type="colorScale" priority="33">
      <colorScale>
        <cfvo type="num" val="0"/>
        <cfvo type="percentile" val="50"/>
        <cfvo type="max"/>
        <color rgb="FFF8696B"/>
        <color rgb="FFFFEB84"/>
        <color rgb="FF63BE7B"/>
      </colorScale>
    </cfRule>
    <cfRule type="colorScale" priority="34">
      <colorScale>
        <cfvo type="percent" val="&quot;*&quot;"/>
        <cfvo type="percentile" val="50"/>
        <cfvo type="max"/>
        <color theme="6"/>
        <color rgb="FFFFEB84"/>
        <color rgb="FF63BE7B"/>
      </colorScale>
    </cfRule>
    <cfRule type="colorScale" priority="35">
      <colorScale>
        <cfvo type="num" val="0"/>
        <cfvo type="num" val="1"/>
        <cfvo type="num" val="2"/>
        <color theme="2" tint="-0.749992370372631"/>
        <color theme="3"/>
        <color theme="7"/>
      </colorScale>
    </cfRule>
    <cfRule type="expression" dxfId="1846" priority="36">
      <formula>3</formula>
    </cfRule>
  </conditionalFormatting>
  <conditionalFormatting sqref="D36:D40">
    <cfRule type="colorScale" priority="9">
      <colorScale>
        <cfvo type="num" val="0"/>
        <cfvo type="num" val="1"/>
        <cfvo type="num" val="2"/>
        <color rgb="FFFF0000"/>
        <color rgb="FFFFFF00"/>
        <color rgb="FF057D19"/>
      </colorScale>
    </cfRule>
    <cfRule type="cellIs" dxfId="1845" priority="10" operator="equal">
      <formula>1</formula>
    </cfRule>
    <cfRule type="cellIs" dxfId="1844" priority="11" operator="equal">
      <formula>2</formula>
    </cfRule>
    <cfRule type="cellIs" dxfId="1843" priority="12" operator="equal">
      <formula>3</formula>
    </cfRule>
    <cfRule type="cellIs" dxfId="1842" priority="13" operator="equal">
      <formula>2</formula>
    </cfRule>
    <cfRule type="cellIs" dxfId="1841" priority="14" operator="equal">
      <formula>1</formula>
    </cfRule>
    <cfRule type="cellIs" dxfId="1840" priority="15" operator="equal">
      <formula>0</formula>
    </cfRule>
    <cfRule type="cellIs" dxfId="1839" priority="16" operator="equal">
      <formula>1</formula>
    </cfRule>
    <cfRule type="cellIs" dxfId="1838" priority="17" operator="equal">
      <formula>2</formula>
    </cfRule>
    <cfRule type="cellIs" dxfId="1837" priority="18" operator="equal">
      <formula>3</formula>
    </cfRule>
  </conditionalFormatting>
  <conditionalFormatting sqref="D36:D40">
    <cfRule type="colorScale" priority="19">
      <colorScale>
        <cfvo type="num" val="0"/>
        <cfvo type="percentile" val="50"/>
        <cfvo type="max"/>
        <color rgb="FFF8696B"/>
        <color rgb="FFFFEB84"/>
        <color rgb="FF63BE7B"/>
      </colorScale>
    </cfRule>
    <cfRule type="colorScale" priority="20">
      <colorScale>
        <cfvo type="percent" val="&quot;*&quot;"/>
        <cfvo type="percentile" val="50"/>
        <cfvo type="max"/>
        <color theme="6"/>
        <color rgb="FFFFEB84"/>
        <color rgb="FF63BE7B"/>
      </colorScale>
    </cfRule>
    <cfRule type="colorScale" priority="21">
      <colorScale>
        <cfvo type="num" val="0"/>
        <cfvo type="num" val="1"/>
        <cfvo type="num" val="2"/>
        <color theme="2" tint="-0.749992370372631"/>
        <color theme="3"/>
        <color theme="7"/>
      </colorScale>
    </cfRule>
    <cfRule type="expression" dxfId="1836" priority="22">
      <formula>3</formula>
    </cfRule>
  </conditionalFormatting>
  <conditionalFormatting sqref="O36:O40">
    <cfRule type="containsText" dxfId="1835" priority="1" operator="containsText" text="غير مكتمل">
      <formula>NOT(ISERROR(SEARCH("غير مكتمل",O36)))</formula>
    </cfRule>
    <cfRule type="containsText" dxfId="1834" priority="2" operator="containsText" text="مكتمل">
      <formula>NOT(ISERROR(SEARCH("مكتمل",O36)))</formula>
    </cfRule>
  </conditionalFormatting>
  <conditionalFormatting sqref="O22:O24">
    <cfRule type="containsText" dxfId="1833" priority="7" operator="containsText" text="غير مكتمل">
      <formula>NOT(ISERROR(SEARCH("غير مكتمل",O22)))</formula>
    </cfRule>
    <cfRule type="containsText" dxfId="1832" priority="8" operator="containsText" text="مكتمل">
      <formula>NOT(ISERROR(SEARCH("مكتمل",O22)))</formula>
    </cfRule>
  </conditionalFormatting>
  <conditionalFormatting sqref="O26:O28">
    <cfRule type="containsText" dxfId="1831" priority="5" operator="containsText" text="غير مكتمل">
      <formula>NOT(ISERROR(SEARCH("غير مكتمل",O26)))</formula>
    </cfRule>
    <cfRule type="containsText" dxfId="1830" priority="6" operator="containsText" text="مكتمل">
      <formula>NOT(ISERROR(SEARCH("مكتمل",O26)))</formula>
    </cfRule>
  </conditionalFormatting>
  <conditionalFormatting sqref="O30:O34">
    <cfRule type="containsText" dxfId="1829" priority="3" operator="containsText" text="غير مكتمل">
      <formula>NOT(ISERROR(SEARCH("غير مكتمل",O30)))</formula>
    </cfRule>
    <cfRule type="containsText" dxfId="1828" priority="4" operator="containsText" text="مكتمل">
      <formula>NOT(ISERROR(SEARCH("مكتمل",O30)))</formula>
    </cfRule>
  </conditionalFormatting>
  <dataValidations count="3">
    <dataValidation type="custom" allowBlank="1" showErrorMessage="1" errorTitle="evaluation score error" error="scoring is only 0 or 1 or 2" promptTitle="standard evaluation score" prompt="enter 0 or 1 or 2" sqref="C26 C30:C33">
      <formula1>E26*$I$11+F26*$J$11+G26*$K$11</formula1>
    </dataValidation>
    <dataValidation type="list" allowBlank="1" showInputMessage="1" showErrorMessage="1" sqref="D2 E4 D5:D11 D26:D28 D36:D40 D17:D20 D30:D34 D22:D24 D13:D15">
      <formula1>$K$6:$K$9</formula1>
    </dataValidation>
    <dataValidation type="list" allowBlank="1" showInputMessage="1" showErrorMessage="1" sqref="O22:O24 O26:O28 O30:O34 O13:O15 O17:O20 O36:O40">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439" operator="containsText" id="{26421F68-A91B-4D99-82C1-D894EAA2F278}">
            <xm:f>NOT(ISERROR(SEARCH($H$6,H35)))</xm:f>
            <xm:f>$H$6</xm:f>
            <x14:dxf>
              <fill>
                <patternFill>
                  <bgColor rgb="FF297B29"/>
                </patternFill>
              </fill>
            </x14:dxf>
          </x14:cfRule>
          <xm:sqref>H35</xm:sqref>
        </x14:conditionalFormatting>
        <x14:conditionalFormatting xmlns:xm="http://schemas.microsoft.com/office/excel/2006/main">
          <x14:cfRule type="containsText" priority="372" operator="containsText" id="{C611DC98-8B0B-4C25-84AF-2CB82B9D3E16}">
            <xm:f>NOT(ISERROR(SEARCH($H$6,H12)))</xm:f>
            <xm:f>$H$6</xm:f>
            <x14:dxf>
              <fill>
                <patternFill>
                  <bgColor rgb="FF297B29"/>
                </patternFill>
              </fill>
            </x14:dxf>
          </x14:cfRule>
          <xm:sqref>H12</xm:sqref>
        </x14:conditionalFormatting>
        <x14:conditionalFormatting xmlns:xm="http://schemas.microsoft.com/office/excel/2006/main">
          <x14:cfRule type="containsText" priority="168" operator="containsText" id="{2B4215B2-54FA-4FFD-8899-13BCAA83B0B3}">
            <xm:f>NOT(ISERROR(SEARCH($H$6,H16)))</xm:f>
            <xm:f>$H$6</xm:f>
            <x14:dxf>
              <fill>
                <patternFill>
                  <bgColor rgb="FF297B29"/>
                </patternFill>
              </fill>
            </x14:dxf>
          </x14:cfRule>
          <xm:sqref>H16</xm:sqref>
        </x14:conditionalFormatting>
        <x14:conditionalFormatting xmlns:xm="http://schemas.microsoft.com/office/excel/2006/main">
          <x14:cfRule type="containsText" priority="113" operator="containsText" id="{8A6873D5-CF04-45D7-BAB6-5F8F343989FA}">
            <xm:f>NOT(ISERROR(SEARCH($H$6,H25)))</xm:f>
            <xm:f>$H$6</xm:f>
            <x14:dxf>
              <fill>
                <patternFill>
                  <bgColor rgb="FF297B29"/>
                </patternFill>
              </fill>
            </x14:dxf>
          </x14:cfRule>
          <xm:sqref>H25</xm:sqref>
        </x14:conditionalFormatting>
        <x14:conditionalFormatting xmlns:xm="http://schemas.microsoft.com/office/excel/2006/main">
          <x14:cfRule type="containsText" priority="106" operator="containsText" id="{B8A4C81F-CD34-4732-9335-11DB058402B0}">
            <xm:f>NOT(ISERROR(SEARCH($H$6,H29)))</xm:f>
            <xm:f>$H$6</xm:f>
            <x14:dxf>
              <fill>
                <patternFill>
                  <bgColor rgb="FF297B29"/>
                </patternFill>
              </fill>
            </x14:dxf>
          </x14:cfRule>
          <xm:sqref>H29</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1:K19"/>
  <sheetViews>
    <sheetView zoomScale="69" zoomScaleNormal="69" workbookViewId="0">
      <selection activeCell="M18" sqref="M18"/>
    </sheetView>
  </sheetViews>
  <sheetFormatPr defaultRowHeight="15.75"/>
  <cols>
    <col min="1" max="1" width="9.25" customWidth="1"/>
    <col min="2" max="2" width="3.375" customWidth="1"/>
    <col min="3" max="3" width="15.875" customWidth="1"/>
    <col min="4" max="4" width="14.125" customWidth="1"/>
    <col min="5" max="5" width="14.375" customWidth="1"/>
    <col min="6" max="6" width="16.75" customWidth="1"/>
    <col min="7" max="7" width="15.625" customWidth="1"/>
    <col min="8" max="8" width="15.125" customWidth="1"/>
    <col min="9" max="9" width="14.25" customWidth="1"/>
    <col min="10" max="10" width="12.75" customWidth="1"/>
    <col min="11" max="11" width="4.25" customWidth="1"/>
  </cols>
  <sheetData>
    <row r="1" spans="2:11">
      <c r="B1" s="2"/>
      <c r="C1" s="309"/>
      <c r="D1" s="309"/>
      <c r="E1" s="309"/>
      <c r="F1" s="309"/>
      <c r="G1" s="309"/>
      <c r="H1" s="309"/>
      <c r="I1" s="309"/>
      <c r="J1" s="309"/>
      <c r="K1" s="2"/>
    </row>
    <row r="2" spans="2:11" ht="23.25" customHeight="1">
      <c r="B2" s="2"/>
      <c r="C2" s="294" t="s">
        <v>98</v>
      </c>
      <c r="D2" s="294"/>
      <c r="E2" s="294"/>
      <c r="F2" s="294"/>
      <c r="G2" s="294"/>
      <c r="H2" s="294"/>
      <c r="I2" s="294"/>
      <c r="J2" s="294"/>
      <c r="K2" s="2"/>
    </row>
    <row r="3" spans="2:11" ht="18.75">
      <c r="B3" s="2"/>
      <c r="C3" s="296" t="s">
        <v>97</v>
      </c>
      <c r="D3" s="296"/>
      <c r="E3" s="296"/>
      <c r="F3" s="296"/>
      <c r="G3" s="296"/>
      <c r="H3" s="296"/>
      <c r="I3" s="296"/>
      <c r="J3" s="296"/>
      <c r="K3" s="2"/>
    </row>
    <row r="4" spans="2:11" ht="18.75" customHeight="1">
      <c r="B4" s="2"/>
      <c r="C4" s="314" t="s">
        <v>0</v>
      </c>
      <c r="D4" s="314"/>
      <c r="E4" s="314"/>
      <c r="F4" s="314"/>
      <c r="G4" s="314"/>
      <c r="H4" s="314"/>
      <c r="I4" s="314"/>
      <c r="J4" s="314"/>
      <c r="K4" s="2"/>
    </row>
    <row r="5" spans="2:11" ht="21.75" customHeight="1">
      <c r="B5" s="2"/>
      <c r="C5" s="100" t="s">
        <v>95</v>
      </c>
      <c r="D5" s="112" t="s">
        <v>516</v>
      </c>
      <c r="E5" s="105" t="s">
        <v>517</v>
      </c>
      <c r="F5" s="106" t="s">
        <v>518</v>
      </c>
      <c r="G5" s="107" t="s">
        <v>519</v>
      </c>
      <c r="H5" s="108" t="s">
        <v>520</v>
      </c>
      <c r="I5" s="148" t="s">
        <v>521</v>
      </c>
      <c r="J5" s="146" t="s">
        <v>175</v>
      </c>
      <c r="K5" s="2"/>
    </row>
    <row r="6" spans="2:11" ht="21" customHeight="1">
      <c r="B6" s="2"/>
      <c r="C6" s="84">
        <v>44546</v>
      </c>
      <c r="D6" s="101">
        <f>SCM!G12</f>
        <v>0.5</v>
      </c>
      <c r="E6" s="101">
        <f>SCM!G16</f>
        <v>0.75</v>
      </c>
      <c r="F6" s="101">
        <f>SCM!G21</f>
        <v>0.66666666666666663</v>
      </c>
      <c r="G6" s="101">
        <f>SCM!G25</f>
        <v>0.83333333333333337</v>
      </c>
      <c r="H6" s="101">
        <f>SCM!G29</f>
        <v>1</v>
      </c>
      <c r="I6" s="101">
        <f>SCM!G35</f>
        <v>1</v>
      </c>
      <c r="J6" s="101">
        <f>AVERAGE(D6:I6)</f>
        <v>0.79166666666666663</v>
      </c>
      <c r="K6" s="2"/>
    </row>
    <row r="7" spans="2:11">
      <c r="B7" s="2"/>
      <c r="K7" s="2"/>
    </row>
    <row r="8" spans="2:11">
      <c r="B8" s="2"/>
      <c r="K8" s="2"/>
    </row>
    <row r="9" spans="2:11">
      <c r="B9" s="2"/>
      <c r="K9" s="2"/>
    </row>
    <row r="10" spans="2:11">
      <c r="B10" s="2"/>
      <c r="K10" s="2"/>
    </row>
    <row r="11" spans="2:11">
      <c r="B11" s="2"/>
      <c r="K11" s="2"/>
    </row>
    <row r="12" spans="2:11">
      <c r="B12" s="2"/>
      <c r="K12" s="2"/>
    </row>
    <row r="13" spans="2:11">
      <c r="B13" s="2"/>
      <c r="K13" s="2"/>
    </row>
    <row r="14" spans="2:11">
      <c r="B14" s="2"/>
      <c r="K14" s="2"/>
    </row>
    <row r="15" spans="2:11">
      <c r="B15" s="2"/>
      <c r="K15" s="2"/>
    </row>
    <row r="16" spans="2:11">
      <c r="B16" s="2"/>
      <c r="K16" s="2"/>
    </row>
    <row r="17" spans="2:11">
      <c r="B17" s="2"/>
      <c r="K17" s="2"/>
    </row>
    <row r="18" spans="2:11">
      <c r="B18" s="2"/>
      <c r="K18" s="2"/>
    </row>
    <row r="19" spans="2:11" ht="25.5" customHeight="1">
      <c r="B19" s="2"/>
      <c r="C19" s="2"/>
      <c r="D19" s="2"/>
      <c r="E19" s="2"/>
      <c r="F19" s="2"/>
      <c r="G19" s="2"/>
      <c r="H19" s="2"/>
      <c r="I19" s="2"/>
      <c r="J19" s="2"/>
      <c r="K19" s="2"/>
    </row>
  </sheetData>
  <sheetProtection algorithmName="SHA-512" hashValue="KtOsxiG4qOgj65Q5mCj3fMBK7Giep6DzyN9ifuls7tULWXYKTSjpYcptdho3dORsZ8fU3hL/5K2B6Q43wrmDoQ==" saltValue="QxtncddEgABYiT5c6eIDEA==" spinCount="100000" sheet="1" objects="1" scenarios="1" selectLockedCells="1"/>
  <mergeCells count="4">
    <mergeCell ref="C4:J4"/>
    <mergeCell ref="C1:J1"/>
    <mergeCell ref="C2:J2"/>
    <mergeCell ref="C3:J3"/>
  </mergeCells>
  <conditionalFormatting sqref="J6">
    <cfRule type="containsText" dxfId="1822" priority="1" operator="containsText" text="N/A">
      <formula>NOT(ISERROR(SEARCH("N/A",J6)))</formula>
    </cfRule>
    <cfRule type="cellIs" dxfId="1821" priority="2" operator="equal">
      <formula>0.8</formula>
    </cfRule>
    <cfRule type="cellIs" dxfId="1820" priority="3" operator="greaterThan">
      <formula>0.8</formula>
    </cfRule>
    <cfRule type="cellIs" dxfId="1819" priority="4" operator="greaterThan">
      <formula>0.5</formula>
    </cfRule>
    <cfRule type="cellIs" dxfId="1818" priority="5" operator="equal">
      <formula>0.5</formula>
    </cfRule>
    <cfRule type="cellIs" dxfId="1817" priority="6" operator="lessThan">
      <formula>0.5</formula>
    </cfRule>
  </conditionalFormatting>
  <conditionalFormatting sqref="F6">
    <cfRule type="containsText" dxfId="1816" priority="31" operator="containsText" text="N/A">
      <formula>NOT(ISERROR(SEARCH("N/A",F6)))</formula>
    </cfRule>
    <cfRule type="cellIs" dxfId="1815" priority="32" operator="equal">
      <formula>0.8</formula>
    </cfRule>
    <cfRule type="cellIs" dxfId="1814" priority="33" operator="greaterThan">
      <formula>0.8</formula>
    </cfRule>
    <cfRule type="cellIs" dxfId="1813" priority="34" operator="greaterThan">
      <formula>0.5</formula>
    </cfRule>
    <cfRule type="cellIs" dxfId="1812" priority="35" operator="equal">
      <formula>0.5</formula>
    </cfRule>
    <cfRule type="cellIs" dxfId="1811" priority="36" operator="lessThan">
      <formula>0.5</formula>
    </cfRule>
  </conditionalFormatting>
  <conditionalFormatting sqref="D6">
    <cfRule type="containsText" dxfId="1810" priority="49" operator="containsText" text="N/A">
      <formula>NOT(ISERROR(SEARCH("N/A",D6)))</formula>
    </cfRule>
    <cfRule type="cellIs" dxfId="1809" priority="50" operator="equal">
      <formula>0.8</formula>
    </cfRule>
    <cfRule type="cellIs" dxfId="1808" priority="51" operator="greaterThan">
      <formula>0.8</formula>
    </cfRule>
    <cfRule type="cellIs" dxfId="1807" priority="52" operator="greaterThan">
      <formula>0.5</formula>
    </cfRule>
    <cfRule type="cellIs" dxfId="1806" priority="53" operator="equal">
      <formula>0.5</formula>
    </cfRule>
    <cfRule type="cellIs" dxfId="1805" priority="54" operator="lessThan">
      <formula>0.5</formula>
    </cfRule>
  </conditionalFormatting>
  <conditionalFormatting sqref="E6">
    <cfRule type="containsText" dxfId="1804" priority="37" operator="containsText" text="N/A">
      <formula>NOT(ISERROR(SEARCH("N/A",E6)))</formula>
    </cfRule>
    <cfRule type="cellIs" dxfId="1803" priority="38" operator="equal">
      <formula>0.8</formula>
    </cfRule>
    <cfRule type="cellIs" dxfId="1802" priority="39" operator="greaterThan">
      <formula>0.8</formula>
    </cfRule>
    <cfRule type="cellIs" dxfId="1801" priority="40" operator="greaterThan">
      <formula>0.5</formula>
    </cfRule>
    <cfRule type="cellIs" dxfId="1800" priority="41" operator="equal">
      <formula>0.5</formula>
    </cfRule>
    <cfRule type="cellIs" dxfId="1799" priority="42" operator="lessThan">
      <formula>0.5</formula>
    </cfRule>
  </conditionalFormatting>
  <conditionalFormatting sqref="H6">
    <cfRule type="containsText" dxfId="1798" priority="19" operator="containsText" text="N/A">
      <formula>NOT(ISERROR(SEARCH("N/A",H6)))</formula>
    </cfRule>
    <cfRule type="cellIs" dxfId="1797" priority="20" operator="equal">
      <formula>0.8</formula>
    </cfRule>
    <cfRule type="cellIs" dxfId="1796" priority="21" operator="greaterThan">
      <formula>0.8</formula>
    </cfRule>
    <cfRule type="cellIs" dxfId="1795" priority="22" operator="greaterThan">
      <formula>0.5</formula>
    </cfRule>
    <cfRule type="cellIs" dxfId="1794" priority="23" operator="equal">
      <formula>0.5</formula>
    </cfRule>
    <cfRule type="cellIs" dxfId="1793" priority="24" operator="lessThan">
      <formula>0.5</formula>
    </cfRule>
  </conditionalFormatting>
  <conditionalFormatting sqref="G6">
    <cfRule type="containsText" dxfId="1792" priority="25" operator="containsText" text="N/A">
      <formula>NOT(ISERROR(SEARCH("N/A",G6)))</formula>
    </cfRule>
    <cfRule type="cellIs" dxfId="1791" priority="26" operator="equal">
      <formula>0.8</formula>
    </cfRule>
    <cfRule type="cellIs" dxfId="1790" priority="27" operator="greaterThan">
      <formula>0.8</formula>
    </cfRule>
    <cfRule type="cellIs" dxfId="1789" priority="28" operator="greaterThan">
      <formula>0.5</formula>
    </cfRule>
    <cfRule type="cellIs" dxfId="1788" priority="29" operator="equal">
      <formula>0.5</formula>
    </cfRule>
    <cfRule type="cellIs" dxfId="1787" priority="30" operator="lessThan">
      <formula>0.5</formula>
    </cfRule>
  </conditionalFormatting>
  <conditionalFormatting sqref="I6">
    <cfRule type="containsText" dxfId="1786" priority="13" operator="containsText" text="N/A">
      <formula>NOT(ISERROR(SEARCH("N/A",I6)))</formula>
    </cfRule>
    <cfRule type="cellIs" dxfId="1785" priority="14" operator="equal">
      <formula>0.8</formula>
    </cfRule>
    <cfRule type="cellIs" dxfId="1784" priority="15" operator="greaterThan">
      <formula>0.8</formula>
    </cfRule>
    <cfRule type="cellIs" dxfId="1783" priority="16" operator="greaterThan">
      <formula>0.5</formula>
    </cfRule>
    <cfRule type="cellIs" dxfId="1782" priority="17" operator="equal">
      <formula>0.5</formula>
    </cfRule>
    <cfRule type="cellIs" dxfId="1781" priority="18" operator="lessThan">
      <formula>0.5</formula>
    </cfRule>
  </conditionalFormatting>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T219"/>
  <sheetViews>
    <sheetView topLeftCell="C46" zoomScale="50" zoomScaleNormal="50" workbookViewId="0">
      <selection activeCell="E49" sqref="E49:F49"/>
    </sheetView>
  </sheetViews>
  <sheetFormatPr defaultColWidth="12.75" defaultRowHeight="15.75"/>
  <cols>
    <col min="1" max="1" width="16.25" style="18" customWidth="1"/>
    <col min="2" max="2" width="17" style="30" customWidth="1"/>
    <col min="3" max="3" width="156.5" style="29" customWidth="1"/>
    <col min="4" max="4" width="15.625" style="29" customWidth="1"/>
    <col min="5" max="5" width="33.125" style="32" customWidth="1"/>
    <col min="6" max="6" width="22.125" style="29" customWidth="1"/>
    <col min="7" max="7" width="27.875" style="28" customWidth="1"/>
    <col min="8" max="8" width="28.375" style="28" customWidth="1"/>
    <col min="9" max="9" width="33.875" style="31" customWidth="1"/>
    <col min="10" max="10" width="27.25" style="18" customWidth="1"/>
    <col min="11" max="11" width="30.875" style="18" customWidth="1"/>
    <col min="12" max="12" width="30.5" style="31" customWidth="1"/>
    <col min="13" max="13" width="28" style="18" customWidth="1"/>
    <col min="14" max="14" width="22.5" style="18" customWidth="1"/>
    <col min="15" max="15" width="24.25" style="18" customWidth="1"/>
    <col min="16" max="16" width="10.125" style="60" customWidth="1"/>
    <col min="17" max="18" width="21" style="18" customWidth="1"/>
    <col min="19" max="16384" width="12.75" style="18"/>
  </cols>
  <sheetData>
    <row r="1" spans="1:20" ht="27.75" hidden="1" customHeight="1">
      <c r="A1" s="262"/>
      <c r="B1" s="262"/>
      <c r="C1" s="262"/>
      <c r="D1" s="262"/>
      <c r="E1" s="262"/>
      <c r="F1" s="262"/>
      <c r="G1" s="262"/>
      <c r="H1" s="262"/>
      <c r="I1" s="262"/>
      <c r="J1" s="262"/>
      <c r="K1" s="262"/>
      <c r="L1" s="262"/>
      <c r="M1" s="262"/>
      <c r="N1" s="262"/>
      <c r="O1" s="262"/>
      <c r="P1" s="262"/>
      <c r="Q1" s="17"/>
      <c r="R1" s="17"/>
      <c r="S1" s="17"/>
    </row>
    <row r="2" spans="1:20" ht="59.25" customHeight="1">
      <c r="A2" s="326" t="s">
        <v>51</v>
      </c>
      <c r="B2" s="326"/>
      <c r="C2" s="326"/>
      <c r="D2" s="326"/>
      <c r="E2" s="326"/>
      <c r="F2" s="326"/>
      <c r="G2" s="326"/>
      <c r="H2" s="326"/>
      <c r="I2" s="326"/>
      <c r="J2" s="326"/>
      <c r="K2" s="326"/>
      <c r="L2" s="326"/>
      <c r="M2" s="326"/>
      <c r="N2" s="326"/>
      <c r="O2" s="326"/>
      <c r="P2" s="327"/>
      <c r="Q2" s="17"/>
      <c r="R2" s="17"/>
      <c r="S2" s="17"/>
    </row>
    <row r="3" spans="1:20" ht="51" customHeight="1">
      <c r="A3" s="347"/>
      <c r="B3" s="19"/>
      <c r="C3" s="266" t="s">
        <v>420</v>
      </c>
      <c r="D3" s="267"/>
      <c r="E3" s="267"/>
      <c r="F3" s="267"/>
      <c r="G3" s="267"/>
      <c r="H3" s="267"/>
      <c r="I3" s="267"/>
      <c r="J3" s="267"/>
      <c r="K3" s="267"/>
      <c r="L3" s="267"/>
      <c r="M3" s="267"/>
      <c r="N3" s="267"/>
      <c r="O3" s="20"/>
      <c r="P3" s="265"/>
      <c r="Q3" s="17"/>
      <c r="R3" s="17"/>
      <c r="S3" s="17"/>
    </row>
    <row r="4" spans="1:20" ht="42" customHeight="1">
      <c r="A4" s="348"/>
      <c r="B4" s="21"/>
      <c r="C4" s="259"/>
      <c r="D4" s="22"/>
      <c r="E4" s="340" t="s">
        <v>0</v>
      </c>
      <c r="F4" s="341"/>
      <c r="G4" s="341"/>
      <c r="H4" s="341"/>
      <c r="I4" s="341"/>
      <c r="J4" s="341"/>
      <c r="K4" s="341"/>
      <c r="L4" s="341"/>
      <c r="M4" s="342"/>
      <c r="N4" s="20"/>
      <c r="O4" s="20"/>
      <c r="P4" s="265"/>
      <c r="Q4" s="17"/>
      <c r="R4" s="17"/>
      <c r="S4" s="17"/>
    </row>
    <row r="5" spans="1:20" ht="56.25" customHeight="1">
      <c r="A5" s="348"/>
      <c r="B5" s="350"/>
      <c r="C5" s="260"/>
      <c r="D5" s="260"/>
      <c r="E5" s="269"/>
      <c r="F5" s="337" t="s">
        <v>33</v>
      </c>
      <c r="G5" s="338"/>
      <c r="H5" s="334" t="s">
        <v>34</v>
      </c>
      <c r="I5" s="335"/>
      <c r="J5" s="336"/>
      <c r="K5" s="116" t="s">
        <v>4</v>
      </c>
      <c r="L5" s="120" t="s">
        <v>35</v>
      </c>
      <c r="M5" s="19"/>
      <c r="N5" s="260"/>
      <c r="O5" s="260"/>
      <c r="P5" s="265"/>
      <c r="Q5" s="17"/>
      <c r="R5" s="17"/>
      <c r="S5" s="17"/>
    </row>
    <row r="6" spans="1:20" s="23" customFormat="1" ht="36" customHeight="1">
      <c r="A6" s="348"/>
      <c r="B6" s="350"/>
      <c r="C6" s="260"/>
      <c r="D6" s="260"/>
      <c r="E6" s="269"/>
      <c r="F6" s="275" t="s">
        <v>1</v>
      </c>
      <c r="G6" s="276"/>
      <c r="H6" s="277" t="s">
        <v>36</v>
      </c>
      <c r="I6" s="278"/>
      <c r="J6" s="279"/>
      <c r="K6" s="42">
        <v>2</v>
      </c>
      <c r="L6" s="39" t="s">
        <v>37</v>
      </c>
      <c r="M6" s="19"/>
      <c r="N6" s="260"/>
      <c r="O6" s="260"/>
      <c r="P6" s="265"/>
      <c r="Q6" s="17"/>
      <c r="R6" s="17"/>
      <c r="S6" s="17"/>
    </row>
    <row r="7" spans="1:20" s="23" customFormat="1" ht="35.25" customHeight="1">
      <c r="A7" s="348"/>
      <c r="B7" s="350"/>
      <c r="C7" s="260"/>
      <c r="D7" s="260"/>
      <c r="E7" s="269"/>
      <c r="F7" s="280" t="s">
        <v>2</v>
      </c>
      <c r="G7" s="328"/>
      <c r="H7" s="277" t="s">
        <v>38</v>
      </c>
      <c r="I7" s="278"/>
      <c r="J7" s="279"/>
      <c r="K7" s="42">
        <v>1</v>
      </c>
      <c r="L7" s="145" t="s">
        <v>39</v>
      </c>
      <c r="M7" s="19"/>
      <c r="N7" s="260"/>
      <c r="O7" s="260"/>
      <c r="P7" s="265"/>
      <c r="Q7" s="17"/>
      <c r="R7" s="17"/>
      <c r="S7" s="17"/>
    </row>
    <row r="8" spans="1:20" s="23" customFormat="1" ht="38.25" customHeight="1">
      <c r="A8" s="348"/>
      <c r="B8" s="350"/>
      <c r="C8" s="260"/>
      <c r="D8" s="260"/>
      <c r="E8" s="269"/>
      <c r="F8" s="282" t="s">
        <v>3</v>
      </c>
      <c r="G8" s="329"/>
      <c r="H8" s="277" t="s">
        <v>40</v>
      </c>
      <c r="I8" s="278"/>
      <c r="J8" s="279"/>
      <c r="K8" s="42">
        <v>0</v>
      </c>
      <c r="L8" s="40" t="s">
        <v>5</v>
      </c>
      <c r="M8" s="19"/>
      <c r="N8" s="260"/>
      <c r="O8" s="260"/>
      <c r="P8" s="265"/>
      <c r="Q8" s="17"/>
      <c r="R8" s="17"/>
      <c r="S8" s="17"/>
    </row>
    <row r="9" spans="1:20" s="24" customFormat="1" ht="45" customHeight="1">
      <c r="A9" s="348"/>
      <c r="B9" s="351"/>
      <c r="C9" s="261"/>
      <c r="D9" s="261"/>
      <c r="E9" s="339"/>
      <c r="F9" s="284" t="s">
        <v>41</v>
      </c>
      <c r="G9" s="330"/>
      <c r="H9" s="277" t="s">
        <v>42</v>
      </c>
      <c r="I9" s="278"/>
      <c r="J9" s="279"/>
      <c r="K9" s="42" t="s">
        <v>43</v>
      </c>
      <c r="L9" s="41" t="s">
        <v>43</v>
      </c>
      <c r="M9" s="19"/>
      <c r="N9" s="261"/>
      <c r="O9" s="261"/>
      <c r="P9" s="265"/>
      <c r="Q9" s="17"/>
      <c r="R9" s="17"/>
      <c r="S9" s="17"/>
    </row>
    <row r="10" spans="1:20" s="24" customFormat="1" ht="41.25" customHeight="1">
      <c r="A10" s="348"/>
      <c r="B10" s="242" t="s">
        <v>148</v>
      </c>
      <c r="C10" s="242" t="s">
        <v>567</v>
      </c>
      <c r="D10" s="242" t="s">
        <v>4</v>
      </c>
      <c r="E10" s="249" t="s">
        <v>44</v>
      </c>
      <c r="F10" s="250"/>
      <c r="G10" s="320" t="s">
        <v>45</v>
      </c>
      <c r="H10" s="320" t="s">
        <v>46</v>
      </c>
      <c r="I10" s="322" t="s">
        <v>6</v>
      </c>
      <c r="J10" s="323"/>
      <c r="K10" s="324"/>
      <c r="L10" s="256" t="s">
        <v>7</v>
      </c>
      <c r="M10" s="325"/>
      <c r="N10" s="325"/>
      <c r="O10" s="325"/>
      <c r="P10" s="265"/>
      <c r="Q10" s="17"/>
      <c r="R10" s="17"/>
      <c r="S10" s="17"/>
    </row>
    <row r="11" spans="1:20" s="24" customFormat="1" ht="53.25" customHeight="1">
      <c r="A11" s="349"/>
      <c r="B11" s="243"/>
      <c r="C11" s="243"/>
      <c r="D11" s="243"/>
      <c r="E11" s="251"/>
      <c r="F11" s="252"/>
      <c r="G11" s="321"/>
      <c r="H11" s="321"/>
      <c r="I11" s="119" t="s">
        <v>47</v>
      </c>
      <c r="J11" s="113" t="s">
        <v>48</v>
      </c>
      <c r="K11" s="113" t="s">
        <v>49</v>
      </c>
      <c r="L11" s="114" t="s">
        <v>8</v>
      </c>
      <c r="M11" s="114" t="s">
        <v>9</v>
      </c>
      <c r="N11" s="114" t="s">
        <v>10</v>
      </c>
      <c r="O11" s="115" t="s">
        <v>11</v>
      </c>
      <c r="P11" s="265"/>
      <c r="Q11" s="23"/>
      <c r="R11" s="23"/>
      <c r="S11" s="23"/>
      <c r="T11" s="23"/>
    </row>
    <row r="12" spans="1:20" s="24" customFormat="1" ht="75" customHeight="1">
      <c r="A12" s="144" t="s">
        <v>566</v>
      </c>
      <c r="B12" s="52" t="s">
        <v>557</v>
      </c>
      <c r="C12" s="291" t="s">
        <v>568</v>
      </c>
      <c r="D12" s="292"/>
      <c r="E12" s="292"/>
      <c r="F12" s="293"/>
      <c r="G12" s="25">
        <f>IF(COUNT(D13:D17)=0,"N/A",SUM(D13:D17)/(COUNT(D13:D17)*2))</f>
        <v>0.6</v>
      </c>
      <c r="H12" s="26" t="str">
        <f>IF(G12="N/A","N/A", IF(G12&gt;=80%,"MET",IF(G12&gt;=50%,"PARTIAL MET","Not Met")))</f>
        <v>PARTIAL MET</v>
      </c>
      <c r="I12" s="246"/>
      <c r="J12" s="319"/>
      <c r="K12" s="319"/>
      <c r="L12" s="319"/>
      <c r="M12" s="319"/>
      <c r="N12" s="319"/>
      <c r="O12" s="319"/>
      <c r="P12" s="265"/>
      <c r="Q12" s="23"/>
      <c r="R12" s="23"/>
      <c r="S12" s="23"/>
      <c r="T12" s="23"/>
    </row>
    <row r="13" spans="1:20" s="23" customFormat="1" ht="87.75" customHeight="1">
      <c r="A13" s="345"/>
      <c r="B13" s="38">
        <v>1</v>
      </c>
      <c r="C13" s="67" t="s">
        <v>569</v>
      </c>
      <c r="D13" s="214">
        <v>0</v>
      </c>
      <c r="E13" s="247"/>
      <c r="F13" s="248"/>
      <c r="G13" s="300"/>
      <c r="H13" s="300"/>
      <c r="I13" s="69" t="s">
        <v>574</v>
      </c>
      <c r="J13" s="97"/>
      <c r="K13" s="97"/>
      <c r="L13" s="27"/>
      <c r="M13" s="27"/>
      <c r="N13" s="27"/>
      <c r="O13" s="79" t="s">
        <v>12</v>
      </c>
      <c r="P13" s="265"/>
    </row>
    <row r="14" spans="1:20" s="23" customFormat="1" ht="87.75" customHeight="1">
      <c r="A14" s="345"/>
      <c r="B14" s="38">
        <v>2</v>
      </c>
      <c r="C14" s="67" t="s">
        <v>570</v>
      </c>
      <c r="D14" s="214">
        <v>2</v>
      </c>
      <c r="E14" s="247"/>
      <c r="F14" s="248"/>
      <c r="G14" s="301"/>
      <c r="H14" s="301"/>
      <c r="I14" s="97"/>
      <c r="J14" s="201" t="s">
        <v>1130</v>
      </c>
      <c r="K14" s="97"/>
      <c r="L14" s="27"/>
      <c r="M14" s="27"/>
      <c r="N14" s="27"/>
      <c r="O14" s="79" t="s">
        <v>12</v>
      </c>
      <c r="P14" s="265"/>
    </row>
    <row r="15" spans="1:20" s="23" customFormat="1" ht="87.75" customHeight="1">
      <c r="A15" s="345"/>
      <c r="B15" s="38">
        <v>3</v>
      </c>
      <c r="C15" s="67" t="s">
        <v>571</v>
      </c>
      <c r="D15" s="214">
        <v>2</v>
      </c>
      <c r="E15" s="247"/>
      <c r="F15" s="248"/>
      <c r="G15" s="301"/>
      <c r="H15" s="301"/>
      <c r="I15" s="69" t="s">
        <v>575</v>
      </c>
      <c r="J15" s="97"/>
      <c r="K15" s="97"/>
      <c r="L15" s="27"/>
      <c r="M15" s="27"/>
      <c r="N15" s="27"/>
      <c r="O15" s="79" t="s">
        <v>12</v>
      </c>
      <c r="P15" s="265"/>
    </row>
    <row r="16" spans="1:20" s="23" customFormat="1" ht="78.75" customHeight="1">
      <c r="A16" s="345"/>
      <c r="B16" s="38">
        <v>4</v>
      </c>
      <c r="C16" s="67" t="s">
        <v>572</v>
      </c>
      <c r="D16" s="214">
        <v>0</v>
      </c>
      <c r="E16" s="247"/>
      <c r="F16" s="248"/>
      <c r="G16" s="301"/>
      <c r="H16" s="301"/>
      <c r="I16" s="69" t="s">
        <v>576</v>
      </c>
      <c r="J16" s="97"/>
      <c r="K16" s="97"/>
      <c r="L16" s="27"/>
      <c r="M16" s="27"/>
      <c r="N16" s="27"/>
      <c r="O16" s="79" t="s">
        <v>12</v>
      </c>
      <c r="P16" s="265"/>
    </row>
    <row r="17" spans="1:20" s="23" customFormat="1" ht="74.25" customHeight="1">
      <c r="A17" s="345"/>
      <c r="B17" s="38">
        <v>5</v>
      </c>
      <c r="C17" s="67" t="s">
        <v>573</v>
      </c>
      <c r="D17" s="214">
        <v>2</v>
      </c>
      <c r="E17" s="247"/>
      <c r="F17" s="248"/>
      <c r="G17" s="301"/>
      <c r="H17" s="301"/>
      <c r="I17" s="69" t="s">
        <v>577</v>
      </c>
      <c r="J17" s="201" t="s">
        <v>1130</v>
      </c>
      <c r="K17" s="97"/>
      <c r="L17" s="27"/>
      <c r="M17" s="27"/>
      <c r="N17" s="27"/>
      <c r="O17" s="79" t="s">
        <v>12</v>
      </c>
      <c r="P17" s="265"/>
    </row>
    <row r="18" spans="1:20" s="24" customFormat="1" ht="85.5" customHeight="1">
      <c r="A18" s="345"/>
      <c r="B18" s="52" t="s">
        <v>558</v>
      </c>
      <c r="C18" s="71" t="s">
        <v>578</v>
      </c>
      <c r="D18" s="72"/>
      <c r="E18" s="72"/>
      <c r="F18" s="117"/>
      <c r="G18" s="25">
        <f>IF(COUNT(D19:D23)=0,"N/A",SUM(D19:D23)/(COUNT(D19:D23)*2))</f>
        <v>0.75</v>
      </c>
      <c r="H18" s="26" t="str">
        <f>IF(G18="N/A","N/A", IF(G18&gt;=80%,"MET",IF(G18&gt;=50%,"PARTIAL MET","Not Met")))</f>
        <v>PARTIAL MET</v>
      </c>
      <c r="I18" s="246"/>
      <c r="J18" s="319"/>
      <c r="K18" s="319"/>
      <c r="L18" s="319"/>
      <c r="M18" s="319"/>
      <c r="N18" s="319"/>
      <c r="O18" s="319"/>
      <c r="P18" s="265"/>
      <c r="Q18" s="23"/>
      <c r="R18" s="23"/>
      <c r="S18" s="23"/>
      <c r="T18" s="23"/>
    </row>
    <row r="19" spans="1:20" s="23" customFormat="1" ht="70.5" customHeight="1">
      <c r="A19" s="345"/>
      <c r="B19" s="38">
        <v>1</v>
      </c>
      <c r="C19" s="68" t="s">
        <v>579</v>
      </c>
      <c r="D19" s="214">
        <v>1</v>
      </c>
      <c r="E19" s="247"/>
      <c r="F19" s="248"/>
      <c r="G19" s="300"/>
      <c r="H19" s="300"/>
      <c r="I19" s="96" t="s">
        <v>159</v>
      </c>
      <c r="J19" s="97"/>
      <c r="K19" s="97"/>
      <c r="L19" s="27"/>
      <c r="M19" s="27"/>
      <c r="N19" s="27"/>
      <c r="O19" s="79" t="s">
        <v>12</v>
      </c>
      <c r="P19" s="265"/>
    </row>
    <row r="20" spans="1:20" s="23" customFormat="1" ht="72.75" customHeight="1">
      <c r="A20" s="345"/>
      <c r="B20" s="38">
        <v>2</v>
      </c>
      <c r="C20" s="68" t="s">
        <v>580</v>
      </c>
      <c r="D20" s="214">
        <v>2</v>
      </c>
      <c r="E20" s="247"/>
      <c r="F20" s="248"/>
      <c r="G20" s="301"/>
      <c r="H20" s="301"/>
      <c r="I20" s="96" t="s">
        <v>584</v>
      </c>
      <c r="J20" s="97"/>
      <c r="K20" s="97"/>
      <c r="L20" s="27"/>
      <c r="M20" s="27"/>
      <c r="N20" s="27"/>
      <c r="O20" s="79" t="s">
        <v>12</v>
      </c>
      <c r="P20" s="265"/>
    </row>
    <row r="21" spans="1:20" s="23" customFormat="1" ht="72.75" customHeight="1">
      <c r="A21" s="345"/>
      <c r="B21" s="38">
        <v>3</v>
      </c>
      <c r="C21" s="68" t="s">
        <v>581</v>
      </c>
      <c r="D21" s="214">
        <v>2</v>
      </c>
      <c r="E21" s="247"/>
      <c r="F21" s="248"/>
      <c r="G21" s="301"/>
      <c r="H21" s="301"/>
      <c r="I21" s="96" t="s">
        <v>585</v>
      </c>
      <c r="J21" s="201" t="s">
        <v>1130</v>
      </c>
      <c r="K21" s="97"/>
      <c r="L21" s="27"/>
      <c r="M21" s="27"/>
      <c r="N21" s="27"/>
      <c r="O21" s="79" t="s">
        <v>12</v>
      </c>
      <c r="P21" s="265"/>
    </row>
    <row r="22" spans="1:20" s="23" customFormat="1" ht="72.75" customHeight="1">
      <c r="A22" s="345"/>
      <c r="B22" s="38">
        <v>4</v>
      </c>
      <c r="C22" s="68" t="s">
        <v>582</v>
      </c>
      <c r="D22" s="214">
        <v>1</v>
      </c>
      <c r="E22" s="247"/>
      <c r="F22" s="248"/>
      <c r="G22" s="301"/>
      <c r="H22" s="301"/>
      <c r="I22" s="96" t="s">
        <v>586</v>
      </c>
      <c r="J22" s="96" t="s">
        <v>1186</v>
      </c>
      <c r="K22" s="97"/>
      <c r="L22" s="27"/>
      <c r="M22" s="27"/>
      <c r="N22" s="27"/>
      <c r="O22" s="79" t="s">
        <v>12</v>
      </c>
      <c r="P22" s="265"/>
    </row>
    <row r="23" spans="1:20" s="23" customFormat="1" ht="87.75" customHeight="1">
      <c r="A23" s="345"/>
      <c r="B23" s="38">
        <v>5</v>
      </c>
      <c r="C23" s="68" t="s">
        <v>583</v>
      </c>
      <c r="D23" s="214" t="s">
        <v>43</v>
      </c>
      <c r="E23" s="247"/>
      <c r="F23" s="248"/>
      <c r="G23" s="302"/>
      <c r="H23" s="302"/>
      <c r="I23" s="96" t="s">
        <v>587</v>
      </c>
      <c r="J23" s="97"/>
      <c r="K23" s="96" t="s">
        <v>87</v>
      </c>
      <c r="L23" s="27"/>
      <c r="M23" s="27"/>
      <c r="N23" s="27"/>
      <c r="O23" s="79" t="s">
        <v>12</v>
      </c>
      <c r="P23" s="265"/>
    </row>
    <row r="24" spans="1:20" s="24" customFormat="1" ht="86.25" customHeight="1">
      <c r="A24" s="345"/>
      <c r="B24" s="52" t="s">
        <v>559</v>
      </c>
      <c r="C24" s="291" t="s">
        <v>588</v>
      </c>
      <c r="D24" s="292"/>
      <c r="E24" s="292"/>
      <c r="F24" s="293"/>
      <c r="G24" s="25">
        <f>IF(COUNT(D25:D28)=0,"N/A",SUM(D25:D28)/(COUNT(D25:D28)*2))</f>
        <v>1</v>
      </c>
      <c r="H24" s="25" t="str">
        <f>IF(COUNT(E25:E28)=0,"N/A",SUM(E25:E28)/(COUNT(E25:E28)*2))</f>
        <v>N/A</v>
      </c>
      <c r="I24" s="246"/>
      <c r="J24" s="319"/>
      <c r="K24" s="319"/>
      <c r="L24" s="319"/>
      <c r="M24" s="319"/>
      <c r="N24" s="319"/>
      <c r="O24" s="319"/>
      <c r="P24" s="265"/>
    </row>
    <row r="25" spans="1:20" s="23" customFormat="1" ht="88.5" customHeight="1">
      <c r="A25" s="345"/>
      <c r="B25" s="38">
        <v>1</v>
      </c>
      <c r="C25" s="208" t="s">
        <v>589</v>
      </c>
      <c r="D25" s="214">
        <v>2</v>
      </c>
      <c r="E25" s="247"/>
      <c r="F25" s="248"/>
      <c r="G25" s="297"/>
      <c r="H25" s="297"/>
      <c r="I25" s="96" t="s">
        <v>1187</v>
      </c>
      <c r="J25" s="70"/>
      <c r="K25" s="70"/>
      <c r="L25" s="27"/>
      <c r="M25" s="27"/>
      <c r="N25" s="27"/>
      <c r="O25" s="79" t="s">
        <v>12</v>
      </c>
      <c r="P25" s="265"/>
      <c r="Q25" s="18"/>
      <c r="R25" s="18"/>
    </row>
    <row r="26" spans="1:20" s="23" customFormat="1" ht="88.5" customHeight="1">
      <c r="A26" s="345"/>
      <c r="B26" s="38">
        <v>2</v>
      </c>
      <c r="C26" s="208" t="s">
        <v>590</v>
      </c>
      <c r="D26" s="214">
        <v>2</v>
      </c>
      <c r="E26" s="247"/>
      <c r="F26" s="248"/>
      <c r="G26" s="298"/>
      <c r="H26" s="298"/>
      <c r="I26" s="70"/>
      <c r="J26" s="96" t="s">
        <v>593</v>
      </c>
      <c r="K26" s="96" t="s">
        <v>594</v>
      </c>
      <c r="L26" s="27"/>
      <c r="M26" s="27"/>
      <c r="N26" s="27"/>
      <c r="O26" s="79" t="s">
        <v>12</v>
      </c>
      <c r="P26" s="265"/>
      <c r="Q26" s="18"/>
      <c r="R26" s="18"/>
    </row>
    <row r="27" spans="1:20" s="23" customFormat="1" ht="88.5" customHeight="1">
      <c r="A27" s="345"/>
      <c r="B27" s="38">
        <v>3</v>
      </c>
      <c r="C27" s="208" t="s">
        <v>591</v>
      </c>
      <c r="D27" s="214">
        <v>2</v>
      </c>
      <c r="E27" s="247"/>
      <c r="F27" s="248"/>
      <c r="G27" s="298"/>
      <c r="H27" s="298"/>
      <c r="I27" s="70"/>
      <c r="J27" s="70"/>
      <c r="K27" s="96" t="s">
        <v>87</v>
      </c>
      <c r="L27" s="27"/>
      <c r="M27" s="27"/>
      <c r="N27" s="27"/>
      <c r="O27" s="79" t="s">
        <v>12</v>
      </c>
      <c r="P27" s="265"/>
      <c r="Q27" s="18"/>
      <c r="R27" s="18"/>
    </row>
    <row r="28" spans="1:20" s="23" customFormat="1" ht="88.5" customHeight="1">
      <c r="A28" s="345"/>
      <c r="B28" s="38">
        <v>4</v>
      </c>
      <c r="C28" s="208" t="s">
        <v>592</v>
      </c>
      <c r="D28" s="214">
        <v>2</v>
      </c>
      <c r="E28" s="247"/>
      <c r="F28" s="248"/>
      <c r="G28" s="298"/>
      <c r="H28" s="298"/>
      <c r="I28" s="96" t="s">
        <v>1188</v>
      </c>
      <c r="J28" s="96" t="s">
        <v>1186</v>
      </c>
      <c r="K28" s="70"/>
      <c r="L28" s="27"/>
      <c r="M28" s="27"/>
      <c r="N28" s="27"/>
      <c r="O28" s="79" t="s">
        <v>12</v>
      </c>
      <c r="P28" s="265"/>
      <c r="Q28" s="18"/>
      <c r="R28" s="18"/>
    </row>
    <row r="29" spans="1:20" s="24" customFormat="1" ht="86.25" customHeight="1">
      <c r="A29" s="345"/>
      <c r="B29" s="52" t="s">
        <v>560</v>
      </c>
      <c r="C29" s="291" t="s">
        <v>595</v>
      </c>
      <c r="D29" s="292"/>
      <c r="E29" s="292"/>
      <c r="F29" s="293"/>
      <c r="G29" s="25">
        <f>IF(COUNT(D30:D32)=0,"N/A",SUM(D30:D32)/(COUNT(D30:D32)*2))</f>
        <v>1</v>
      </c>
      <c r="H29" s="26" t="str">
        <f>IF(G29="N/A","N/A", IF(G29&gt;=80%,"MET",IF(G29&gt;=50%,"PARTIAL MET","Not Met")))</f>
        <v>MET</v>
      </c>
      <c r="I29" s="246"/>
      <c r="J29" s="319"/>
      <c r="K29" s="319"/>
      <c r="L29" s="319"/>
      <c r="M29" s="319"/>
      <c r="N29" s="319"/>
      <c r="O29" s="319"/>
      <c r="P29" s="265"/>
    </row>
    <row r="30" spans="1:20" s="23" customFormat="1" ht="73.5" customHeight="1">
      <c r="A30" s="345"/>
      <c r="B30" s="38">
        <v>1</v>
      </c>
      <c r="C30" s="208" t="s">
        <v>596</v>
      </c>
      <c r="D30" s="214">
        <v>2</v>
      </c>
      <c r="E30" s="247"/>
      <c r="F30" s="248"/>
      <c r="G30" s="297"/>
      <c r="H30" s="45"/>
      <c r="I30" s="96" t="s">
        <v>1189</v>
      </c>
      <c r="J30" s="70"/>
      <c r="K30" s="70"/>
      <c r="L30" s="27"/>
      <c r="M30" s="27"/>
      <c r="N30" s="27"/>
      <c r="O30" s="79" t="s">
        <v>12</v>
      </c>
      <c r="P30" s="265"/>
      <c r="Q30" s="18"/>
      <c r="R30" s="18"/>
    </row>
    <row r="31" spans="1:20" s="23" customFormat="1" ht="86.25" customHeight="1">
      <c r="A31" s="345"/>
      <c r="B31" s="38">
        <v>2</v>
      </c>
      <c r="C31" s="208" t="s">
        <v>597</v>
      </c>
      <c r="D31" s="214">
        <v>2</v>
      </c>
      <c r="E31" s="247"/>
      <c r="F31" s="248"/>
      <c r="G31" s="298"/>
      <c r="H31" s="45"/>
      <c r="I31" s="96" t="s">
        <v>1190</v>
      </c>
      <c r="J31" s="70"/>
      <c r="K31" s="96" t="s">
        <v>87</v>
      </c>
      <c r="L31" s="27"/>
      <c r="M31" s="27"/>
      <c r="N31" s="27"/>
      <c r="O31" s="79" t="s">
        <v>12</v>
      </c>
      <c r="P31" s="265"/>
      <c r="Q31" s="18"/>
      <c r="R31" s="18"/>
    </row>
    <row r="32" spans="1:20" s="23" customFormat="1" ht="86.25" customHeight="1">
      <c r="A32" s="345"/>
      <c r="B32" s="38">
        <v>3</v>
      </c>
      <c r="C32" s="208" t="s">
        <v>598</v>
      </c>
      <c r="D32" s="214">
        <v>2</v>
      </c>
      <c r="E32" s="247"/>
      <c r="F32" s="248"/>
      <c r="G32" s="299"/>
      <c r="H32" s="45"/>
      <c r="I32" s="96" t="s">
        <v>165</v>
      </c>
      <c r="J32" s="202" t="s">
        <v>1130</v>
      </c>
      <c r="K32" s="96" t="s">
        <v>87</v>
      </c>
      <c r="L32" s="27"/>
      <c r="M32" s="27"/>
      <c r="N32" s="27"/>
      <c r="O32" s="79" t="s">
        <v>12</v>
      </c>
      <c r="P32" s="265"/>
      <c r="Q32" s="18"/>
      <c r="R32" s="18"/>
    </row>
    <row r="33" spans="1:18" s="98" customFormat="1" ht="86.25" customHeight="1">
      <c r="A33" s="345"/>
      <c r="B33" s="52" t="s">
        <v>561</v>
      </c>
      <c r="C33" s="291" t="s">
        <v>599</v>
      </c>
      <c r="D33" s="292"/>
      <c r="E33" s="292"/>
      <c r="F33" s="293"/>
      <c r="G33" s="25">
        <f>IF(COUNT(D34:D36)=0,"N/A",SUM(D34:D36)/(COUNT(D34:D36)*2))</f>
        <v>1</v>
      </c>
      <c r="H33" s="26" t="str">
        <f>IF(G33="N/A","N/A", IF(G33&gt;=80%,"MET",IF(G33&gt;=50%,"PARTIAL MET","Not Met")))</f>
        <v>MET</v>
      </c>
      <c r="I33" s="246"/>
      <c r="J33" s="319"/>
      <c r="K33" s="319"/>
      <c r="L33" s="319"/>
      <c r="M33" s="319"/>
      <c r="N33" s="319"/>
      <c r="O33" s="319"/>
      <c r="P33" s="265"/>
    </row>
    <row r="34" spans="1:18" s="23" customFormat="1" ht="84.75" customHeight="1">
      <c r="A34" s="345"/>
      <c r="B34" s="38">
        <v>1</v>
      </c>
      <c r="C34" s="68" t="s">
        <v>600</v>
      </c>
      <c r="D34" s="214">
        <v>2</v>
      </c>
      <c r="E34" s="247"/>
      <c r="F34" s="248"/>
      <c r="G34" s="45"/>
      <c r="H34" s="45"/>
      <c r="I34" s="96" t="s">
        <v>603</v>
      </c>
      <c r="J34" s="70"/>
      <c r="K34" s="70"/>
      <c r="L34" s="27"/>
      <c r="M34" s="27"/>
      <c r="N34" s="27"/>
      <c r="O34" s="79" t="s">
        <v>12</v>
      </c>
      <c r="P34" s="265"/>
      <c r="Q34" s="18"/>
      <c r="R34" s="18"/>
    </row>
    <row r="35" spans="1:18" s="23" customFormat="1" ht="84.75" customHeight="1">
      <c r="A35" s="345"/>
      <c r="B35" s="38">
        <v>2</v>
      </c>
      <c r="C35" s="68" t="s">
        <v>601</v>
      </c>
      <c r="D35" s="214">
        <v>2</v>
      </c>
      <c r="E35" s="247"/>
      <c r="F35" s="248"/>
      <c r="G35" s="45"/>
      <c r="H35" s="45"/>
      <c r="I35" s="96" t="s">
        <v>1191</v>
      </c>
      <c r="J35" s="70"/>
      <c r="K35" s="96" t="s">
        <v>604</v>
      </c>
      <c r="L35" s="27"/>
      <c r="M35" s="27"/>
      <c r="N35" s="27"/>
      <c r="O35" s="79" t="s">
        <v>12</v>
      </c>
      <c r="P35" s="265"/>
      <c r="Q35" s="18"/>
      <c r="R35" s="18"/>
    </row>
    <row r="36" spans="1:18" s="23" customFormat="1" ht="84.75" customHeight="1">
      <c r="A36" s="345"/>
      <c r="B36" s="38">
        <v>3</v>
      </c>
      <c r="C36" s="68" t="s">
        <v>602</v>
      </c>
      <c r="D36" s="214">
        <v>2</v>
      </c>
      <c r="E36" s="247"/>
      <c r="F36" s="248"/>
      <c r="G36" s="45"/>
      <c r="H36" s="45"/>
      <c r="I36" s="70"/>
      <c r="J36" s="96" t="s">
        <v>1186</v>
      </c>
      <c r="K36" s="70"/>
      <c r="L36" s="27"/>
      <c r="M36" s="27"/>
      <c r="N36" s="27"/>
      <c r="O36" s="79" t="s">
        <v>12</v>
      </c>
      <c r="P36" s="265"/>
      <c r="Q36" s="18"/>
      <c r="R36" s="18"/>
    </row>
    <row r="37" spans="1:18" s="24" customFormat="1" ht="82.5" customHeight="1">
      <c r="A37" s="345"/>
      <c r="B37" s="52" t="s">
        <v>562</v>
      </c>
      <c r="C37" s="291" t="s">
        <v>605</v>
      </c>
      <c r="D37" s="292"/>
      <c r="E37" s="292"/>
      <c r="F37" s="293"/>
      <c r="G37" s="25">
        <f>IF(COUNT(D38:D41)=0,"N/A",SUM(D38:D41)/(COUNT(D38:D41)*2))</f>
        <v>1</v>
      </c>
      <c r="H37" s="26" t="str">
        <f>IF(G37="N/A","N/A", IF(G37&gt;=80%,"MET",IF(G37&gt;=50%,"PARTIAL MET","Not Met")))</f>
        <v>MET</v>
      </c>
      <c r="I37" s="246"/>
      <c r="J37" s="319"/>
      <c r="K37" s="319"/>
      <c r="L37" s="319"/>
      <c r="M37" s="319"/>
      <c r="N37" s="319"/>
      <c r="O37" s="319"/>
      <c r="P37" s="265"/>
    </row>
    <row r="38" spans="1:18" s="23" customFormat="1" ht="78.75" customHeight="1">
      <c r="A38" s="345"/>
      <c r="B38" s="47">
        <v>1</v>
      </c>
      <c r="C38" s="203" t="s">
        <v>606</v>
      </c>
      <c r="D38" s="214">
        <v>2</v>
      </c>
      <c r="E38" s="247"/>
      <c r="F38" s="248"/>
      <c r="G38" s="44"/>
      <c r="H38" s="44"/>
      <c r="I38" s="99" t="s">
        <v>14</v>
      </c>
      <c r="J38" s="70"/>
      <c r="K38" s="70"/>
      <c r="L38" s="27"/>
      <c r="M38" s="27"/>
      <c r="N38" s="27"/>
      <c r="O38" s="79" t="s">
        <v>12</v>
      </c>
      <c r="P38" s="265"/>
      <c r="Q38" s="18"/>
      <c r="R38" s="18"/>
    </row>
    <row r="39" spans="1:18" s="23" customFormat="1" ht="78.75" customHeight="1">
      <c r="A39" s="345"/>
      <c r="B39" s="47">
        <v>2</v>
      </c>
      <c r="C39" s="203" t="s">
        <v>607</v>
      </c>
      <c r="D39" s="214">
        <v>2</v>
      </c>
      <c r="E39" s="247"/>
      <c r="F39" s="248"/>
      <c r="G39" s="45"/>
      <c r="H39" s="45"/>
      <c r="I39" s="99" t="s">
        <v>1192</v>
      </c>
      <c r="J39" s="70"/>
      <c r="K39" s="70"/>
      <c r="L39" s="27"/>
      <c r="M39" s="27"/>
      <c r="N39" s="27"/>
      <c r="O39" s="79" t="s">
        <v>12</v>
      </c>
      <c r="P39" s="265"/>
      <c r="Q39" s="18"/>
      <c r="R39" s="18"/>
    </row>
    <row r="40" spans="1:18" s="23" customFormat="1" ht="78.75" customHeight="1">
      <c r="A40" s="345"/>
      <c r="B40" s="47">
        <v>3</v>
      </c>
      <c r="C40" s="203" t="s">
        <v>608</v>
      </c>
      <c r="D40" s="214">
        <v>2</v>
      </c>
      <c r="E40" s="247"/>
      <c r="F40" s="248"/>
      <c r="G40" s="45"/>
      <c r="H40" s="45"/>
      <c r="I40" s="99" t="s">
        <v>211</v>
      </c>
      <c r="J40" s="99" t="s">
        <v>1130</v>
      </c>
      <c r="K40" s="70"/>
      <c r="L40" s="27"/>
      <c r="M40" s="27"/>
      <c r="N40" s="27"/>
      <c r="O40" s="79" t="s">
        <v>12</v>
      </c>
      <c r="P40" s="265"/>
      <c r="Q40" s="18"/>
      <c r="R40" s="18"/>
    </row>
    <row r="41" spans="1:18" s="23" customFormat="1" ht="78.75" customHeight="1">
      <c r="A41" s="345"/>
      <c r="B41" s="47">
        <v>4</v>
      </c>
      <c r="C41" s="203" t="s">
        <v>609</v>
      </c>
      <c r="D41" s="214">
        <v>2</v>
      </c>
      <c r="E41" s="247"/>
      <c r="F41" s="248"/>
      <c r="G41" s="45"/>
      <c r="H41" s="45"/>
      <c r="I41" s="99" t="s">
        <v>587</v>
      </c>
      <c r="J41" s="70"/>
      <c r="K41" s="70"/>
      <c r="L41" s="27"/>
      <c r="M41" s="27"/>
      <c r="N41" s="27"/>
      <c r="O41" s="79" t="s">
        <v>12</v>
      </c>
      <c r="P41" s="265"/>
      <c r="Q41" s="18"/>
      <c r="R41" s="18"/>
    </row>
    <row r="42" spans="1:18" s="24" customFormat="1" ht="82.5" customHeight="1">
      <c r="A42" s="345"/>
      <c r="B42" s="52" t="s">
        <v>565</v>
      </c>
      <c r="C42" s="291" t="s">
        <v>610</v>
      </c>
      <c r="D42" s="292"/>
      <c r="E42" s="292"/>
      <c r="F42" s="293"/>
      <c r="G42" s="25">
        <f>IF(COUNT(D43:D45)=0,"N/A",SUM(D43:D45)/(COUNT(D43:D45)*2))</f>
        <v>1</v>
      </c>
      <c r="H42" s="26" t="str">
        <f>IF(G42="N/A","N/A", IF(G42&gt;=80%,"MET",IF(G42&gt;=50%,"PARTIAL MET","Not Met")))</f>
        <v>MET</v>
      </c>
      <c r="I42" s="246"/>
      <c r="J42" s="319"/>
      <c r="K42" s="319"/>
      <c r="L42" s="319"/>
      <c r="M42" s="319"/>
      <c r="N42" s="319"/>
      <c r="O42" s="319"/>
      <c r="P42" s="265"/>
    </row>
    <row r="43" spans="1:18" ht="75.75" customHeight="1">
      <c r="A43" s="345"/>
      <c r="B43" s="47">
        <v>1</v>
      </c>
      <c r="C43" s="203" t="s">
        <v>611</v>
      </c>
      <c r="D43" s="214">
        <v>2</v>
      </c>
      <c r="E43" s="247"/>
      <c r="F43" s="248"/>
      <c r="G43" s="45"/>
      <c r="H43" s="45"/>
      <c r="I43" s="99" t="s">
        <v>619</v>
      </c>
      <c r="J43" s="70"/>
      <c r="K43" s="99" t="s">
        <v>620</v>
      </c>
      <c r="L43" s="27"/>
      <c r="M43" s="27"/>
      <c r="N43" s="27"/>
      <c r="O43" s="79" t="s">
        <v>12</v>
      </c>
      <c r="P43" s="265"/>
    </row>
    <row r="44" spans="1:18" ht="75.75" customHeight="1">
      <c r="A44" s="345"/>
      <c r="B44" s="47">
        <v>2</v>
      </c>
      <c r="C44" s="203" t="s">
        <v>612</v>
      </c>
      <c r="D44" s="214">
        <v>2</v>
      </c>
      <c r="E44" s="247"/>
      <c r="F44" s="248"/>
      <c r="G44" s="45"/>
      <c r="H44" s="45"/>
      <c r="I44" s="99" t="s">
        <v>621</v>
      </c>
      <c r="J44" s="70"/>
      <c r="K44" s="70"/>
      <c r="L44" s="27"/>
      <c r="M44" s="27"/>
      <c r="N44" s="27"/>
      <c r="O44" s="79" t="s">
        <v>12</v>
      </c>
      <c r="P44" s="265"/>
    </row>
    <row r="45" spans="1:18" ht="75.75" customHeight="1">
      <c r="A45" s="345"/>
      <c r="B45" s="47">
        <v>3</v>
      </c>
      <c r="C45" s="203" t="s">
        <v>613</v>
      </c>
      <c r="D45" s="214">
        <v>2</v>
      </c>
      <c r="E45" s="247"/>
      <c r="F45" s="248"/>
      <c r="G45" s="45"/>
      <c r="H45" s="45"/>
      <c r="I45" s="99" t="s">
        <v>622</v>
      </c>
      <c r="J45" s="70"/>
      <c r="K45" s="70"/>
      <c r="L45" s="27"/>
      <c r="M45" s="27"/>
      <c r="N45" s="27"/>
      <c r="O45" s="79" t="s">
        <v>12</v>
      </c>
      <c r="P45" s="265"/>
    </row>
    <row r="46" spans="1:18" s="24" customFormat="1" ht="82.5" customHeight="1">
      <c r="A46" s="345"/>
      <c r="B46" s="52" t="s">
        <v>564</v>
      </c>
      <c r="C46" s="291" t="s">
        <v>614</v>
      </c>
      <c r="D46" s="292"/>
      <c r="E46" s="292"/>
      <c r="F46" s="293"/>
      <c r="G46" s="25">
        <f>IF(COUNT(D47:D50)=0,"N/A",SUM(D47:D50)/(COUNT(D47:D50)*2))</f>
        <v>0.875</v>
      </c>
      <c r="H46" s="26" t="str">
        <f>IF(G46="N/A","N/A", IF(G46&gt;=80%,"MET",IF(G46&gt;=50%,"PARTIAL MET","Not Met")))</f>
        <v>MET</v>
      </c>
      <c r="I46" s="246"/>
      <c r="J46" s="319"/>
      <c r="K46" s="319"/>
      <c r="L46" s="319"/>
      <c r="M46" s="319"/>
      <c r="N46" s="319"/>
      <c r="O46" s="319"/>
      <c r="P46" s="265"/>
    </row>
    <row r="47" spans="1:18" s="23" customFormat="1" ht="78.75" customHeight="1">
      <c r="A47" s="345"/>
      <c r="B47" s="47">
        <v>1</v>
      </c>
      <c r="C47" s="43" t="s">
        <v>615</v>
      </c>
      <c r="D47" s="214">
        <v>1</v>
      </c>
      <c r="E47" s="247"/>
      <c r="F47" s="248"/>
      <c r="G47" s="45"/>
      <c r="H47" s="45"/>
      <c r="I47" s="99" t="s">
        <v>14</v>
      </c>
      <c r="J47" s="70"/>
      <c r="K47" s="70"/>
      <c r="L47" s="27"/>
      <c r="M47" s="27"/>
      <c r="N47" s="27"/>
      <c r="O47" s="79" t="s">
        <v>12</v>
      </c>
      <c r="P47" s="265"/>
      <c r="Q47" s="18"/>
      <c r="R47" s="18"/>
    </row>
    <row r="48" spans="1:18" s="23" customFormat="1" ht="78.75" customHeight="1">
      <c r="A48" s="345"/>
      <c r="B48" s="47">
        <v>2</v>
      </c>
      <c r="C48" s="43" t="s">
        <v>616</v>
      </c>
      <c r="D48" s="214">
        <v>2</v>
      </c>
      <c r="E48" s="247"/>
      <c r="F48" s="248"/>
      <c r="G48" s="45"/>
      <c r="H48" s="45"/>
      <c r="I48" s="70"/>
      <c r="J48" s="99" t="s">
        <v>1130</v>
      </c>
      <c r="K48" s="70"/>
      <c r="L48" s="27"/>
      <c r="M48" s="27"/>
      <c r="N48" s="27"/>
      <c r="O48" s="79" t="s">
        <v>12</v>
      </c>
      <c r="P48" s="265"/>
      <c r="Q48" s="18"/>
      <c r="R48" s="18"/>
    </row>
    <row r="49" spans="1:18" s="23" customFormat="1" ht="78.75" customHeight="1">
      <c r="A49" s="345"/>
      <c r="B49" s="47">
        <v>3</v>
      </c>
      <c r="C49" s="43" t="s">
        <v>617</v>
      </c>
      <c r="D49" s="214">
        <v>2</v>
      </c>
      <c r="E49" s="247"/>
      <c r="F49" s="248"/>
      <c r="G49" s="45"/>
      <c r="H49" s="45"/>
      <c r="I49" s="202" t="s">
        <v>1193</v>
      </c>
      <c r="J49" s="70"/>
      <c r="K49" s="99" t="s">
        <v>623</v>
      </c>
      <c r="L49" s="27"/>
      <c r="M49" s="27"/>
      <c r="N49" s="27"/>
      <c r="O49" s="79" t="s">
        <v>12</v>
      </c>
      <c r="P49" s="265"/>
      <c r="Q49" s="18"/>
      <c r="R49" s="18"/>
    </row>
    <row r="50" spans="1:18" ht="75.75" customHeight="1">
      <c r="A50" s="345"/>
      <c r="B50" s="47">
        <v>4</v>
      </c>
      <c r="C50" s="43" t="s">
        <v>618</v>
      </c>
      <c r="D50" s="214">
        <v>2</v>
      </c>
      <c r="E50" s="247"/>
      <c r="F50" s="248"/>
      <c r="G50" s="45"/>
      <c r="H50" s="45"/>
      <c r="I50" s="70"/>
      <c r="J50" s="99" t="s">
        <v>1186</v>
      </c>
      <c r="K50" s="70"/>
      <c r="L50" s="27"/>
      <c r="M50" s="27"/>
      <c r="N50" s="27"/>
      <c r="O50" s="79" t="s">
        <v>12</v>
      </c>
      <c r="P50" s="265"/>
    </row>
    <row r="51" spans="1:18" s="24" customFormat="1" ht="65.25" customHeight="1">
      <c r="A51" s="18"/>
      <c r="G51" s="346" t="s">
        <v>50</v>
      </c>
      <c r="H51" s="346"/>
    </row>
    <row r="52" spans="1:18" ht="72" customHeight="1">
      <c r="B52" s="18"/>
      <c r="C52" s="18"/>
      <c r="D52" s="18"/>
      <c r="E52" s="18"/>
      <c r="F52" s="18"/>
      <c r="G52" s="287">
        <f>AVERAGE(G12:G50)</f>
        <v>0.90312499999999996</v>
      </c>
      <c r="H52" s="287"/>
      <c r="I52" s="18"/>
      <c r="L52" s="18"/>
      <c r="P52" s="18"/>
    </row>
    <row r="53" spans="1:18" ht="71.25" customHeight="1">
      <c r="B53" s="18"/>
      <c r="C53" s="18"/>
      <c r="D53" s="18"/>
      <c r="E53" s="18"/>
      <c r="F53" s="18"/>
      <c r="G53" s="18"/>
      <c r="H53" s="18"/>
      <c r="I53" s="18"/>
      <c r="L53" s="18"/>
      <c r="P53" s="18"/>
    </row>
    <row r="54" spans="1:18" ht="154.5" customHeight="1">
      <c r="B54" s="18"/>
      <c r="C54" s="18"/>
      <c r="D54" s="18"/>
      <c r="E54" s="18"/>
      <c r="F54" s="18"/>
      <c r="G54" s="18"/>
      <c r="H54" s="18"/>
      <c r="I54" s="18"/>
      <c r="L54" s="18"/>
      <c r="P54" s="18"/>
    </row>
    <row r="55" spans="1:18" ht="90" customHeight="1">
      <c r="B55" s="18"/>
      <c r="C55" s="18"/>
      <c r="D55" s="18"/>
      <c r="E55" s="18"/>
      <c r="F55" s="18"/>
      <c r="G55" s="18"/>
      <c r="H55" s="18"/>
      <c r="I55" s="18"/>
      <c r="L55" s="18"/>
      <c r="P55" s="18"/>
    </row>
    <row r="56" spans="1:18" ht="90" customHeight="1">
      <c r="B56" s="18"/>
      <c r="C56" s="18"/>
      <c r="D56" s="18"/>
      <c r="E56" s="18"/>
      <c r="F56" s="18"/>
      <c r="G56" s="18"/>
      <c r="H56" s="18"/>
      <c r="I56" s="18"/>
      <c r="L56" s="18"/>
      <c r="P56" s="18"/>
    </row>
    <row r="57" spans="1:18" ht="90" customHeight="1">
      <c r="B57" s="18"/>
      <c r="C57" s="18"/>
      <c r="D57" s="18"/>
      <c r="E57" s="18"/>
      <c r="F57" s="18"/>
      <c r="G57" s="18"/>
      <c r="H57" s="18"/>
      <c r="I57" s="18"/>
      <c r="L57" s="18"/>
      <c r="P57" s="18"/>
    </row>
    <row r="58" spans="1:18" ht="77.25" customHeight="1">
      <c r="B58" s="18"/>
      <c r="C58" s="18"/>
      <c r="D58" s="18"/>
      <c r="E58" s="18"/>
      <c r="F58" s="18"/>
      <c r="G58" s="18"/>
      <c r="H58" s="18"/>
      <c r="I58" s="18"/>
      <c r="L58" s="18"/>
      <c r="P58" s="18"/>
    </row>
    <row r="59" spans="1:18" ht="69.75" customHeight="1">
      <c r="B59" s="18"/>
      <c r="C59" s="18"/>
      <c r="D59" s="18"/>
      <c r="E59" s="18"/>
      <c r="F59" s="18"/>
      <c r="G59" s="18"/>
      <c r="H59" s="18"/>
      <c r="I59" s="18"/>
      <c r="L59" s="18"/>
      <c r="P59" s="18"/>
    </row>
    <row r="60" spans="1:18" ht="85.5" customHeight="1">
      <c r="B60" s="18"/>
      <c r="C60" s="18"/>
      <c r="D60" s="18"/>
      <c r="E60" s="18"/>
      <c r="F60" s="18"/>
      <c r="G60" s="18"/>
      <c r="H60" s="18"/>
      <c r="I60" s="18"/>
      <c r="L60" s="18"/>
      <c r="P60" s="18"/>
    </row>
    <row r="61" spans="1:18" ht="84" customHeight="1">
      <c r="B61" s="18"/>
      <c r="C61" s="18"/>
      <c r="D61" s="18"/>
      <c r="E61" s="18"/>
      <c r="F61" s="18"/>
      <c r="G61" s="18"/>
      <c r="H61" s="18"/>
      <c r="I61" s="18"/>
      <c r="L61" s="18"/>
      <c r="P61" s="18"/>
    </row>
    <row r="62" spans="1:18" ht="76.5" customHeight="1">
      <c r="B62" s="18"/>
      <c r="C62" s="18"/>
      <c r="D62" s="18"/>
      <c r="E62" s="18"/>
      <c r="F62" s="18"/>
      <c r="G62" s="18"/>
      <c r="H62" s="18"/>
      <c r="I62" s="18"/>
      <c r="L62" s="18"/>
      <c r="P62" s="18"/>
    </row>
    <row r="63" spans="1:18" ht="68.25" customHeight="1">
      <c r="B63" s="18"/>
      <c r="C63" s="18"/>
      <c r="D63" s="18"/>
      <c r="E63" s="18"/>
      <c r="F63" s="18"/>
      <c r="G63" s="18"/>
      <c r="H63" s="18"/>
      <c r="I63" s="18"/>
      <c r="L63" s="18"/>
      <c r="P63" s="18"/>
    </row>
    <row r="64" spans="1:18" ht="71.25" customHeight="1">
      <c r="B64" s="18"/>
      <c r="C64" s="18"/>
      <c r="D64" s="18"/>
      <c r="E64" s="18"/>
      <c r="F64" s="18"/>
      <c r="G64" s="18"/>
      <c r="H64" s="18"/>
      <c r="I64" s="18"/>
      <c r="L64" s="18"/>
      <c r="P64" s="18"/>
    </row>
    <row r="65" spans="2:16" ht="63.75" customHeight="1">
      <c r="B65" s="18"/>
      <c r="C65" s="18"/>
      <c r="D65" s="18"/>
      <c r="E65" s="18"/>
      <c r="F65" s="18"/>
      <c r="G65" s="18"/>
      <c r="H65" s="18"/>
      <c r="I65" s="18"/>
      <c r="L65" s="18"/>
      <c r="P65" s="18"/>
    </row>
    <row r="66" spans="2:16" ht="53.25" customHeight="1">
      <c r="B66" s="18"/>
      <c r="C66" s="18"/>
      <c r="D66" s="18"/>
      <c r="E66" s="18"/>
      <c r="F66" s="18"/>
      <c r="G66" s="18"/>
      <c r="H66" s="18"/>
      <c r="I66" s="18"/>
      <c r="L66" s="18"/>
      <c r="P66" s="18"/>
    </row>
    <row r="67" spans="2:16" ht="55.5" customHeight="1">
      <c r="B67" s="18"/>
      <c r="C67" s="18"/>
      <c r="D67" s="18"/>
      <c r="E67" s="18"/>
      <c r="F67" s="18"/>
      <c r="G67" s="18"/>
      <c r="H67" s="18"/>
      <c r="I67" s="18"/>
      <c r="L67" s="18"/>
      <c r="P67" s="18"/>
    </row>
    <row r="68" spans="2:16" ht="60.75" customHeight="1">
      <c r="B68" s="18"/>
      <c r="C68" s="18"/>
      <c r="D68" s="18"/>
      <c r="E68" s="18"/>
      <c r="F68" s="18"/>
      <c r="G68" s="18"/>
      <c r="H68" s="18"/>
      <c r="I68" s="18"/>
      <c r="L68" s="18"/>
      <c r="P68" s="18"/>
    </row>
    <row r="69" spans="2:16" ht="53.25" customHeight="1">
      <c r="B69" s="18"/>
      <c r="C69" s="18"/>
      <c r="D69" s="18"/>
      <c r="E69" s="18"/>
      <c r="F69" s="18"/>
      <c r="G69" s="18"/>
      <c r="H69" s="18"/>
      <c r="I69" s="18"/>
      <c r="L69" s="18"/>
      <c r="P69" s="18"/>
    </row>
    <row r="70" spans="2:16" ht="85.5" customHeight="1">
      <c r="B70" s="18"/>
      <c r="C70" s="18"/>
      <c r="D70" s="18"/>
      <c r="E70" s="18"/>
      <c r="F70" s="18"/>
      <c r="G70" s="18"/>
      <c r="H70" s="18"/>
      <c r="I70" s="18"/>
      <c r="L70" s="18"/>
      <c r="P70" s="18"/>
    </row>
    <row r="71" spans="2:16" ht="55.5" customHeight="1">
      <c r="B71" s="18"/>
      <c r="C71" s="18"/>
      <c r="D71" s="18"/>
      <c r="E71" s="18"/>
      <c r="F71" s="18"/>
      <c r="G71" s="18"/>
      <c r="H71" s="18"/>
      <c r="I71" s="18"/>
      <c r="L71" s="18"/>
      <c r="P71" s="18"/>
    </row>
    <row r="72" spans="2:16" ht="60" customHeight="1">
      <c r="B72" s="18"/>
      <c r="C72" s="18"/>
      <c r="D72" s="18"/>
      <c r="E72" s="18"/>
      <c r="F72" s="18"/>
      <c r="G72" s="18"/>
      <c r="H72" s="18"/>
      <c r="I72" s="18"/>
      <c r="L72" s="18"/>
      <c r="P72" s="18"/>
    </row>
    <row r="73" spans="2:16" ht="60.75" customHeight="1">
      <c r="B73" s="18"/>
      <c r="C73" s="18"/>
      <c r="D73" s="18"/>
      <c r="E73" s="18"/>
      <c r="F73" s="18"/>
      <c r="G73" s="18"/>
      <c r="H73" s="18"/>
      <c r="I73" s="18"/>
      <c r="L73" s="18"/>
      <c r="P73" s="18"/>
    </row>
    <row r="74" spans="2:16" ht="76.5" customHeight="1">
      <c r="B74" s="18"/>
      <c r="C74" s="18"/>
      <c r="D74" s="18"/>
      <c r="E74" s="18"/>
      <c r="F74" s="18"/>
      <c r="G74" s="18"/>
      <c r="H74" s="18"/>
      <c r="I74" s="18"/>
      <c r="L74" s="18"/>
      <c r="P74" s="18"/>
    </row>
    <row r="75" spans="2:16" ht="57.75" customHeight="1">
      <c r="B75" s="18"/>
      <c r="C75" s="18"/>
      <c r="D75" s="18"/>
      <c r="E75" s="18"/>
      <c r="F75" s="18"/>
      <c r="G75" s="18"/>
      <c r="H75" s="18"/>
      <c r="I75" s="18"/>
      <c r="L75" s="18"/>
      <c r="P75" s="18"/>
    </row>
    <row r="76" spans="2:16" ht="57.75" customHeight="1">
      <c r="B76" s="18"/>
      <c r="C76" s="18"/>
      <c r="D76" s="18"/>
      <c r="E76" s="18"/>
      <c r="F76" s="18"/>
      <c r="G76" s="18"/>
      <c r="H76" s="18"/>
      <c r="I76" s="18"/>
      <c r="L76" s="18"/>
      <c r="P76" s="18"/>
    </row>
    <row r="77" spans="2:16" ht="58.5" customHeight="1">
      <c r="B77" s="18"/>
      <c r="C77" s="18"/>
      <c r="D77" s="18"/>
      <c r="E77" s="18"/>
      <c r="F77" s="18"/>
      <c r="G77" s="18"/>
      <c r="H77" s="18"/>
      <c r="I77" s="18"/>
      <c r="L77" s="18"/>
      <c r="P77" s="18"/>
    </row>
    <row r="78" spans="2:16" ht="65.25" customHeight="1">
      <c r="E78" s="29"/>
      <c r="G78" s="18"/>
      <c r="H78" s="18"/>
      <c r="P78" s="59"/>
    </row>
    <row r="79" spans="2:16" ht="75.75" customHeight="1">
      <c r="E79" s="29"/>
      <c r="G79" s="18"/>
      <c r="H79" s="29"/>
      <c r="P79" s="59"/>
    </row>
    <row r="80" spans="2:16">
      <c r="E80" s="29"/>
      <c r="G80" s="29"/>
      <c r="H80" s="29"/>
      <c r="P80" s="59"/>
    </row>
    <row r="81" spans="5:16">
      <c r="E81" s="29"/>
      <c r="G81" s="29"/>
      <c r="H81" s="29"/>
      <c r="P81" s="59"/>
    </row>
    <row r="82" spans="5:16">
      <c r="E82" s="29"/>
      <c r="G82" s="29"/>
      <c r="H82" s="29"/>
      <c r="P82" s="59"/>
    </row>
    <row r="83" spans="5:16">
      <c r="E83" s="29"/>
      <c r="G83" s="29"/>
      <c r="H83" s="29"/>
      <c r="P83" s="59"/>
    </row>
    <row r="84" spans="5:16">
      <c r="E84" s="29"/>
      <c r="G84" s="29"/>
      <c r="H84" s="29"/>
      <c r="P84" s="59"/>
    </row>
    <row r="85" spans="5:16">
      <c r="E85" s="29"/>
      <c r="G85" s="29"/>
      <c r="H85" s="29"/>
      <c r="P85" s="59"/>
    </row>
    <row r="86" spans="5:16">
      <c r="E86" s="29"/>
      <c r="G86" s="29"/>
      <c r="H86" s="29"/>
      <c r="P86" s="59"/>
    </row>
    <row r="87" spans="5:16">
      <c r="E87" s="29"/>
      <c r="G87" s="29"/>
      <c r="H87" s="29"/>
      <c r="P87" s="59"/>
    </row>
    <row r="88" spans="5:16">
      <c r="E88" s="29"/>
      <c r="G88" s="29"/>
      <c r="H88" s="29"/>
      <c r="P88" s="59"/>
    </row>
    <row r="89" spans="5:16">
      <c r="E89" s="29"/>
      <c r="G89" s="29"/>
      <c r="H89" s="29"/>
      <c r="P89" s="59"/>
    </row>
    <row r="90" spans="5:16">
      <c r="E90" s="29"/>
      <c r="G90" s="29"/>
      <c r="H90" s="29"/>
      <c r="P90" s="59"/>
    </row>
    <row r="91" spans="5:16">
      <c r="E91" s="29"/>
      <c r="G91" s="29"/>
      <c r="H91" s="29"/>
      <c r="P91" s="59"/>
    </row>
    <row r="92" spans="5:16">
      <c r="E92" s="29"/>
      <c r="G92" s="29"/>
      <c r="H92" s="29"/>
      <c r="P92" s="59"/>
    </row>
    <row r="93" spans="5:16">
      <c r="E93" s="29"/>
      <c r="G93" s="29"/>
      <c r="H93" s="29"/>
      <c r="P93" s="59"/>
    </row>
    <row r="94" spans="5:16">
      <c r="E94" s="29"/>
      <c r="G94" s="29"/>
      <c r="H94" s="29"/>
      <c r="P94" s="59"/>
    </row>
    <row r="95" spans="5:16">
      <c r="E95" s="29"/>
      <c r="G95" s="29"/>
      <c r="H95" s="29"/>
      <c r="P95" s="59"/>
    </row>
    <row r="96" spans="5:16">
      <c r="E96" s="29"/>
      <c r="G96" s="29"/>
      <c r="H96" s="29"/>
      <c r="P96" s="59"/>
    </row>
    <row r="97" spans="5:16">
      <c r="E97" s="29"/>
      <c r="G97" s="29"/>
      <c r="H97" s="29"/>
      <c r="P97" s="59"/>
    </row>
    <row r="98" spans="5:16">
      <c r="E98" s="29"/>
      <c r="G98" s="29"/>
      <c r="H98" s="29"/>
      <c r="P98" s="59"/>
    </row>
    <row r="99" spans="5:16">
      <c r="E99" s="29"/>
      <c r="G99" s="29"/>
      <c r="H99" s="29"/>
      <c r="P99" s="59"/>
    </row>
    <row r="100" spans="5:16">
      <c r="E100" s="29"/>
      <c r="G100" s="29"/>
      <c r="H100" s="29"/>
      <c r="P100" s="59"/>
    </row>
    <row r="101" spans="5:16">
      <c r="E101" s="29"/>
      <c r="G101" s="29"/>
      <c r="H101" s="29"/>
      <c r="P101" s="59"/>
    </row>
    <row r="102" spans="5:16">
      <c r="E102" s="29"/>
      <c r="G102" s="29"/>
      <c r="H102" s="29"/>
      <c r="P102" s="59"/>
    </row>
    <row r="103" spans="5:16">
      <c r="E103" s="29"/>
      <c r="G103" s="29"/>
      <c r="H103" s="29"/>
      <c r="P103" s="59"/>
    </row>
    <row r="104" spans="5:16">
      <c r="E104" s="29"/>
      <c r="G104" s="29"/>
      <c r="H104" s="29"/>
      <c r="P104" s="59"/>
    </row>
    <row r="105" spans="5:16">
      <c r="E105" s="29"/>
      <c r="G105" s="29"/>
      <c r="H105" s="29"/>
      <c r="P105" s="59"/>
    </row>
    <row r="106" spans="5:16">
      <c r="E106" s="29"/>
      <c r="G106" s="29"/>
      <c r="H106" s="29"/>
      <c r="P106" s="59"/>
    </row>
    <row r="107" spans="5:16">
      <c r="E107" s="29"/>
      <c r="G107" s="29"/>
      <c r="H107" s="29"/>
      <c r="P107" s="59"/>
    </row>
    <row r="108" spans="5:16">
      <c r="E108" s="29"/>
      <c r="G108" s="29"/>
      <c r="H108" s="29"/>
      <c r="P108" s="59"/>
    </row>
    <row r="109" spans="5:16">
      <c r="E109" s="29"/>
      <c r="G109" s="29"/>
      <c r="H109" s="29"/>
      <c r="P109" s="59"/>
    </row>
    <row r="110" spans="5:16">
      <c r="E110" s="29"/>
      <c r="G110" s="29"/>
      <c r="H110" s="29"/>
      <c r="P110" s="59"/>
    </row>
    <row r="111" spans="5:16">
      <c r="E111" s="29"/>
      <c r="G111" s="29"/>
      <c r="H111" s="29"/>
      <c r="P111" s="59"/>
    </row>
    <row r="112" spans="5:16">
      <c r="E112" s="29"/>
      <c r="G112" s="29"/>
      <c r="H112" s="29"/>
      <c r="P112" s="59"/>
    </row>
    <row r="113" spans="5:16">
      <c r="E113" s="29"/>
      <c r="G113" s="29"/>
      <c r="H113" s="29"/>
      <c r="P113" s="59"/>
    </row>
    <row r="114" spans="5:16">
      <c r="E114" s="29"/>
      <c r="G114" s="29"/>
      <c r="H114" s="29"/>
      <c r="P114" s="59"/>
    </row>
    <row r="115" spans="5:16">
      <c r="E115" s="29"/>
      <c r="G115" s="29"/>
      <c r="H115" s="29"/>
      <c r="P115" s="59"/>
    </row>
    <row r="116" spans="5:16">
      <c r="E116" s="29"/>
      <c r="G116" s="29"/>
      <c r="H116" s="29"/>
      <c r="P116" s="59"/>
    </row>
    <row r="117" spans="5:16">
      <c r="E117" s="29"/>
      <c r="G117" s="29"/>
      <c r="H117" s="29"/>
      <c r="P117" s="59"/>
    </row>
    <row r="118" spans="5:16">
      <c r="E118" s="29"/>
      <c r="G118" s="29"/>
      <c r="H118" s="29"/>
      <c r="P118" s="59"/>
    </row>
    <row r="119" spans="5:16">
      <c r="E119" s="29"/>
      <c r="G119" s="29"/>
      <c r="H119" s="29"/>
      <c r="P119" s="59"/>
    </row>
    <row r="120" spans="5:16">
      <c r="E120" s="29"/>
      <c r="G120" s="29"/>
      <c r="H120" s="29"/>
      <c r="P120" s="59"/>
    </row>
    <row r="121" spans="5:16">
      <c r="E121" s="29"/>
      <c r="G121" s="29"/>
      <c r="H121" s="29"/>
      <c r="P121" s="59"/>
    </row>
    <row r="122" spans="5:16">
      <c r="E122" s="29"/>
      <c r="G122" s="29"/>
      <c r="H122" s="29"/>
      <c r="P122" s="59"/>
    </row>
    <row r="123" spans="5:16">
      <c r="E123" s="29"/>
      <c r="G123" s="29"/>
      <c r="H123" s="29"/>
      <c r="P123" s="59"/>
    </row>
    <row r="124" spans="5:16">
      <c r="E124" s="29"/>
      <c r="G124" s="29"/>
      <c r="H124" s="29"/>
      <c r="P124" s="59"/>
    </row>
    <row r="125" spans="5:16">
      <c r="E125" s="29"/>
      <c r="G125" s="29"/>
      <c r="H125" s="29"/>
      <c r="P125" s="59"/>
    </row>
    <row r="126" spans="5:16">
      <c r="E126" s="29"/>
      <c r="G126" s="29"/>
      <c r="H126" s="29"/>
      <c r="P126" s="59"/>
    </row>
    <row r="127" spans="5:16">
      <c r="E127" s="29"/>
      <c r="G127" s="29"/>
      <c r="H127" s="29"/>
      <c r="P127" s="59"/>
    </row>
    <row r="128" spans="5:16">
      <c r="E128" s="29"/>
      <c r="G128" s="29"/>
      <c r="H128" s="29"/>
      <c r="P128" s="59"/>
    </row>
    <row r="129" spans="5:16">
      <c r="E129" s="29"/>
      <c r="G129" s="29"/>
      <c r="H129" s="29"/>
      <c r="P129" s="59"/>
    </row>
    <row r="130" spans="5:16">
      <c r="E130" s="29"/>
      <c r="G130" s="29"/>
      <c r="H130" s="29"/>
      <c r="P130" s="59"/>
    </row>
    <row r="131" spans="5:16">
      <c r="E131" s="29"/>
      <c r="G131" s="29"/>
      <c r="H131" s="29"/>
      <c r="P131" s="59"/>
    </row>
    <row r="132" spans="5:16">
      <c r="E132" s="29"/>
      <c r="G132" s="29"/>
      <c r="H132" s="29"/>
      <c r="P132" s="59"/>
    </row>
    <row r="133" spans="5:16">
      <c r="E133" s="29"/>
      <c r="G133" s="29"/>
      <c r="H133" s="29"/>
      <c r="P133" s="59"/>
    </row>
    <row r="134" spans="5:16">
      <c r="E134" s="29"/>
      <c r="G134" s="29"/>
      <c r="H134" s="29"/>
      <c r="P134" s="59"/>
    </row>
    <row r="135" spans="5:16">
      <c r="E135" s="29"/>
      <c r="G135" s="29"/>
      <c r="H135" s="29"/>
      <c r="P135" s="59"/>
    </row>
    <row r="136" spans="5:16">
      <c r="E136" s="29"/>
      <c r="G136" s="29"/>
      <c r="H136" s="29"/>
      <c r="P136" s="59"/>
    </row>
    <row r="137" spans="5:16">
      <c r="E137" s="29"/>
      <c r="G137" s="29"/>
      <c r="H137" s="29"/>
      <c r="P137" s="59"/>
    </row>
    <row r="138" spans="5:16">
      <c r="E138" s="29"/>
      <c r="G138" s="29"/>
      <c r="H138" s="29"/>
      <c r="P138" s="59"/>
    </row>
    <row r="139" spans="5:16">
      <c r="E139" s="29"/>
      <c r="G139" s="29"/>
      <c r="H139" s="29"/>
      <c r="P139" s="59"/>
    </row>
    <row r="140" spans="5:16">
      <c r="E140" s="29"/>
      <c r="G140" s="29"/>
      <c r="H140" s="29"/>
      <c r="P140" s="59"/>
    </row>
    <row r="141" spans="5:16">
      <c r="E141" s="29"/>
      <c r="G141" s="29"/>
      <c r="H141" s="29"/>
      <c r="P141" s="59"/>
    </row>
    <row r="142" spans="5:16">
      <c r="E142" s="29"/>
      <c r="G142" s="29"/>
      <c r="H142" s="29"/>
      <c r="P142" s="59"/>
    </row>
    <row r="143" spans="5:16">
      <c r="E143" s="29"/>
      <c r="G143" s="29"/>
      <c r="H143" s="29"/>
      <c r="P143" s="59"/>
    </row>
    <row r="144" spans="5:16">
      <c r="E144" s="29"/>
      <c r="G144" s="29"/>
      <c r="H144" s="29"/>
      <c r="P144" s="59"/>
    </row>
    <row r="145" spans="5:16">
      <c r="E145" s="29"/>
      <c r="G145" s="29"/>
      <c r="H145" s="29"/>
      <c r="P145" s="59"/>
    </row>
    <row r="146" spans="5:16">
      <c r="E146" s="29"/>
      <c r="G146" s="29"/>
      <c r="H146" s="29"/>
      <c r="P146" s="59"/>
    </row>
    <row r="147" spans="5:16">
      <c r="E147" s="29"/>
      <c r="G147" s="29"/>
      <c r="H147" s="29"/>
      <c r="P147" s="59"/>
    </row>
    <row r="148" spans="5:16">
      <c r="E148" s="29"/>
      <c r="G148" s="29"/>
      <c r="H148" s="29"/>
      <c r="P148" s="59"/>
    </row>
    <row r="149" spans="5:16">
      <c r="E149" s="29"/>
      <c r="G149" s="29"/>
      <c r="H149" s="29"/>
      <c r="P149" s="59"/>
    </row>
    <row r="150" spans="5:16">
      <c r="E150" s="29"/>
      <c r="G150" s="29"/>
      <c r="H150" s="29"/>
      <c r="P150" s="59"/>
    </row>
    <row r="151" spans="5:16">
      <c r="E151" s="29"/>
      <c r="G151" s="29"/>
      <c r="H151" s="29"/>
      <c r="P151" s="59"/>
    </row>
    <row r="152" spans="5:16">
      <c r="E152" s="29"/>
      <c r="G152" s="29"/>
      <c r="H152" s="29"/>
      <c r="P152" s="59"/>
    </row>
    <row r="153" spans="5:16">
      <c r="E153" s="29"/>
      <c r="G153" s="29"/>
      <c r="H153" s="29"/>
      <c r="P153" s="59"/>
    </row>
    <row r="154" spans="5:16">
      <c r="E154" s="29"/>
      <c r="G154" s="29"/>
      <c r="H154" s="29"/>
      <c r="P154" s="59"/>
    </row>
    <row r="155" spans="5:16">
      <c r="E155" s="29"/>
      <c r="G155" s="29"/>
      <c r="H155" s="29"/>
      <c r="P155" s="59"/>
    </row>
    <row r="156" spans="5:16">
      <c r="E156" s="29"/>
      <c r="G156" s="29"/>
      <c r="H156" s="29"/>
      <c r="P156" s="59"/>
    </row>
    <row r="157" spans="5:16">
      <c r="E157" s="29"/>
      <c r="G157" s="29"/>
      <c r="H157" s="29"/>
      <c r="P157" s="59"/>
    </row>
    <row r="158" spans="5:16">
      <c r="E158" s="29"/>
      <c r="G158" s="29"/>
      <c r="H158" s="29"/>
      <c r="P158" s="59"/>
    </row>
    <row r="159" spans="5:16">
      <c r="E159" s="29"/>
      <c r="G159" s="29"/>
      <c r="H159" s="29"/>
      <c r="P159" s="59"/>
    </row>
    <row r="160" spans="5:16">
      <c r="E160" s="29"/>
      <c r="G160" s="29"/>
      <c r="H160" s="29"/>
      <c r="P160" s="59"/>
    </row>
    <row r="161" spans="5:16">
      <c r="E161" s="29"/>
      <c r="G161" s="29"/>
      <c r="H161" s="29"/>
      <c r="P161" s="59"/>
    </row>
    <row r="162" spans="5:16">
      <c r="E162" s="29"/>
      <c r="G162" s="29"/>
      <c r="H162" s="29"/>
      <c r="P162" s="59"/>
    </row>
    <row r="163" spans="5:16">
      <c r="E163" s="29"/>
      <c r="G163" s="29"/>
      <c r="H163" s="29"/>
      <c r="P163" s="59"/>
    </row>
    <row r="164" spans="5:16">
      <c r="E164" s="29"/>
      <c r="G164" s="29"/>
      <c r="H164" s="29"/>
      <c r="P164" s="59"/>
    </row>
    <row r="165" spans="5:16">
      <c r="E165" s="29"/>
      <c r="G165" s="29"/>
      <c r="H165" s="29"/>
      <c r="P165" s="59"/>
    </row>
    <row r="166" spans="5:16">
      <c r="E166" s="29"/>
      <c r="G166" s="29"/>
      <c r="H166" s="29"/>
      <c r="P166" s="59"/>
    </row>
    <row r="167" spans="5:16">
      <c r="E167" s="29"/>
      <c r="G167" s="29"/>
      <c r="H167" s="29"/>
      <c r="P167" s="59"/>
    </row>
    <row r="168" spans="5:16">
      <c r="E168" s="29"/>
      <c r="G168" s="29"/>
      <c r="H168" s="29"/>
      <c r="P168" s="59"/>
    </row>
    <row r="169" spans="5:16">
      <c r="E169" s="29"/>
      <c r="G169" s="29"/>
      <c r="H169" s="29"/>
      <c r="P169" s="59"/>
    </row>
    <row r="170" spans="5:16">
      <c r="E170" s="29"/>
      <c r="G170" s="29"/>
      <c r="H170" s="29"/>
      <c r="P170" s="59"/>
    </row>
    <row r="171" spans="5:16">
      <c r="E171" s="29"/>
      <c r="G171" s="29"/>
      <c r="H171" s="29"/>
      <c r="P171" s="59"/>
    </row>
    <row r="172" spans="5:16">
      <c r="E172" s="29"/>
      <c r="G172" s="29"/>
      <c r="H172" s="29"/>
      <c r="P172" s="59"/>
    </row>
    <row r="173" spans="5:16">
      <c r="E173" s="29"/>
      <c r="G173" s="29"/>
      <c r="H173" s="29"/>
      <c r="P173" s="59"/>
    </row>
    <row r="174" spans="5:16">
      <c r="E174" s="29"/>
      <c r="G174" s="29"/>
      <c r="H174" s="29"/>
      <c r="P174" s="59"/>
    </row>
    <row r="175" spans="5:16">
      <c r="E175" s="29"/>
      <c r="G175" s="29"/>
      <c r="H175" s="29"/>
      <c r="P175" s="59"/>
    </row>
    <row r="176" spans="5:16">
      <c r="E176" s="29"/>
      <c r="G176" s="29"/>
      <c r="H176" s="29"/>
      <c r="P176" s="59"/>
    </row>
    <row r="177" spans="5:16">
      <c r="E177" s="29"/>
      <c r="G177" s="29"/>
      <c r="H177" s="29"/>
      <c r="P177" s="59"/>
    </row>
    <row r="178" spans="5:16">
      <c r="E178" s="29"/>
      <c r="G178" s="29"/>
      <c r="H178" s="29"/>
      <c r="P178" s="59"/>
    </row>
    <row r="179" spans="5:16">
      <c r="E179" s="29"/>
      <c r="G179" s="29"/>
      <c r="H179" s="29"/>
      <c r="P179" s="59"/>
    </row>
    <row r="180" spans="5:16">
      <c r="E180" s="29"/>
      <c r="G180" s="29"/>
      <c r="H180" s="29"/>
      <c r="P180" s="59"/>
    </row>
    <row r="181" spans="5:16">
      <c r="E181" s="29"/>
      <c r="G181" s="29"/>
      <c r="H181" s="29"/>
      <c r="P181" s="59"/>
    </row>
    <row r="182" spans="5:16">
      <c r="E182" s="29"/>
      <c r="G182" s="29"/>
      <c r="H182" s="29"/>
      <c r="P182" s="59"/>
    </row>
    <row r="183" spans="5:16">
      <c r="E183" s="29"/>
      <c r="G183" s="29"/>
      <c r="H183" s="29"/>
      <c r="P183" s="59"/>
    </row>
    <row r="184" spans="5:16">
      <c r="E184" s="29"/>
      <c r="G184" s="29"/>
      <c r="H184" s="29"/>
      <c r="P184" s="59"/>
    </row>
    <row r="185" spans="5:16">
      <c r="E185" s="29"/>
      <c r="G185" s="29"/>
      <c r="H185" s="29"/>
      <c r="P185" s="59"/>
    </row>
    <row r="186" spans="5:16">
      <c r="E186" s="29"/>
      <c r="G186" s="29"/>
      <c r="H186" s="29"/>
      <c r="P186" s="59"/>
    </row>
    <row r="187" spans="5:16">
      <c r="E187" s="29"/>
      <c r="G187" s="29"/>
      <c r="H187" s="29"/>
      <c r="P187" s="59"/>
    </row>
    <row r="188" spans="5:16">
      <c r="E188" s="29"/>
      <c r="G188" s="29"/>
      <c r="H188" s="29"/>
      <c r="P188" s="59"/>
    </row>
    <row r="189" spans="5:16">
      <c r="E189" s="29"/>
      <c r="G189" s="29"/>
      <c r="H189" s="29"/>
      <c r="P189" s="59"/>
    </row>
    <row r="190" spans="5:16">
      <c r="E190" s="29"/>
      <c r="G190" s="29"/>
      <c r="H190" s="29"/>
      <c r="P190" s="59"/>
    </row>
    <row r="191" spans="5:16">
      <c r="E191" s="29"/>
      <c r="G191" s="29"/>
      <c r="H191" s="29"/>
      <c r="P191" s="59"/>
    </row>
    <row r="192" spans="5:16">
      <c r="E192" s="29"/>
      <c r="G192" s="29"/>
      <c r="H192" s="29"/>
      <c r="P192" s="59"/>
    </row>
    <row r="193" spans="5:16">
      <c r="E193" s="29"/>
      <c r="G193" s="29"/>
      <c r="H193" s="29"/>
      <c r="P193" s="59"/>
    </row>
    <row r="194" spans="5:16">
      <c r="E194" s="29"/>
      <c r="G194" s="29"/>
      <c r="H194" s="29"/>
      <c r="P194" s="59"/>
    </row>
    <row r="195" spans="5:16">
      <c r="E195" s="29"/>
      <c r="G195" s="29"/>
      <c r="H195" s="29"/>
      <c r="P195" s="59"/>
    </row>
    <row r="196" spans="5:16">
      <c r="E196" s="29"/>
      <c r="G196" s="29"/>
      <c r="H196" s="29"/>
      <c r="P196" s="59"/>
    </row>
    <row r="197" spans="5:16">
      <c r="E197" s="29"/>
      <c r="G197" s="29"/>
      <c r="H197" s="29"/>
      <c r="P197" s="59"/>
    </row>
    <row r="198" spans="5:16">
      <c r="E198" s="29"/>
      <c r="G198" s="29"/>
      <c r="H198" s="29"/>
      <c r="P198" s="59"/>
    </row>
    <row r="199" spans="5:16">
      <c r="E199" s="29"/>
      <c r="G199" s="29"/>
      <c r="H199" s="29"/>
      <c r="P199" s="59"/>
    </row>
    <row r="200" spans="5:16">
      <c r="E200" s="29"/>
      <c r="G200" s="29"/>
      <c r="H200" s="29"/>
      <c r="P200" s="59"/>
    </row>
    <row r="201" spans="5:16">
      <c r="E201" s="29"/>
      <c r="G201" s="29"/>
      <c r="H201" s="29"/>
      <c r="P201" s="59"/>
    </row>
    <row r="202" spans="5:16">
      <c r="E202" s="29"/>
      <c r="G202" s="29"/>
      <c r="H202" s="29"/>
      <c r="P202" s="59"/>
    </row>
    <row r="203" spans="5:16">
      <c r="E203" s="29"/>
      <c r="G203" s="29"/>
      <c r="H203" s="29"/>
      <c r="P203" s="59"/>
    </row>
    <row r="204" spans="5:16">
      <c r="E204" s="29"/>
      <c r="G204" s="29"/>
      <c r="H204" s="29"/>
      <c r="P204" s="59"/>
    </row>
    <row r="205" spans="5:16">
      <c r="E205" s="29"/>
      <c r="G205" s="29"/>
      <c r="H205" s="29"/>
      <c r="P205" s="59"/>
    </row>
    <row r="206" spans="5:16">
      <c r="E206" s="29"/>
      <c r="G206" s="29"/>
      <c r="H206" s="29"/>
      <c r="P206" s="59"/>
    </row>
    <row r="207" spans="5:16">
      <c r="E207" s="29"/>
      <c r="G207" s="29"/>
      <c r="H207" s="29"/>
      <c r="P207" s="59"/>
    </row>
    <row r="208" spans="5:16">
      <c r="E208" s="29"/>
      <c r="G208" s="29"/>
      <c r="H208" s="29"/>
    </row>
    <row r="209" spans="5:8">
      <c r="E209" s="29"/>
      <c r="G209" s="29"/>
      <c r="H209" s="29"/>
    </row>
    <row r="210" spans="5:8">
      <c r="E210" s="29"/>
      <c r="G210" s="29"/>
      <c r="H210" s="29"/>
    </row>
    <row r="211" spans="5:8">
      <c r="E211" s="29"/>
      <c r="G211" s="29"/>
      <c r="H211" s="29"/>
    </row>
    <row r="212" spans="5:8">
      <c r="E212" s="29"/>
      <c r="G212" s="29"/>
      <c r="H212" s="29"/>
    </row>
    <row r="213" spans="5:8">
      <c r="E213" s="29"/>
      <c r="G213" s="29"/>
      <c r="H213" s="29"/>
    </row>
    <row r="214" spans="5:8">
      <c r="E214" s="29"/>
      <c r="G214" s="29"/>
      <c r="H214" s="29"/>
    </row>
    <row r="215" spans="5:8">
      <c r="E215" s="29"/>
      <c r="G215" s="29"/>
      <c r="H215" s="29"/>
    </row>
    <row r="216" spans="5:8">
      <c r="E216" s="29"/>
      <c r="G216" s="29"/>
      <c r="H216" s="29"/>
    </row>
    <row r="217" spans="5:8">
      <c r="E217" s="29"/>
      <c r="G217" s="29"/>
    </row>
    <row r="218" spans="5:8">
      <c r="E218" s="29"/>
    </row>
    <row r="219" spans="5:8">
      <c r="E219" s="29"/>
    </row>
  </sheetData>
  <sheetProtection algorithmName="SHA-512" hashValue="f2XaPU1PguytIYYiVsJKqmCJZJJvnChGj33cHx8Zh/RcpCAQuHIJqD5y0HD68b/SV7RgF+Lp18saz6sXScIWUw==" saltValue="X+DLZ3SJ0eQjOR6DAcyx1g==" spinCount="100000" sheet="1" objects="1" scenarios="1" selectLockedCells="1"/>
  <mergeCells count="84">
    <mergeCell ref="G52:H52"/>
    <mergeCell ref="A1:P1"/>
    <mergeCell ref="A2:P2"/>
    <mergeCell ref="C3:N3"/>
    <mergeCell ref="C4:C9"/>
    <mergeCell ref="E4:M4"/>
    <mergeCell ref="D5:E9"/>
    <mergeCell ref="F5:G5"/>
    <mergeCell ref="H5:J5"/>
    <mergeCell ref="N5:O9"/>
    <mergeCell ref="F6:G6"/>
    <mergeCell ref="H6:J6"/>
    <mergeCell ref="F7:G7"/>
    <mergeCell ref="H7:J7"/>
    <mergeCell ref="F8:G8"/>
    <mergeCell ref="H8:J8"/>
    <mergeCell ref="H9:J9"/>
    <mergeCell ref="I10:K10"/>
    <mergeCell ref="L10:O10"/>
    <mergeCell ref="I12:O12"/>
    <mergeCell ref="E10:F11"/>
    <mergeCell ref="G10:G11"/>
    <mergeCell ref="H10:H11"/>
    <mergeCell ref="H13:H17"/>
    <mergeCell ref="E16:F16"/>
    <mergeCell ref="E17:F17"/>
    <mergeCell ref="E14:F14"/>
    <mergeCell ref="E15:F15"/>
    <mergeCell ref="I18:O18"/>
    <mergeCell ref="E19:F19"/>
    <mergeCell ref="G19:G23"/>
    <mergeCell ref="H19:H23"/>
    <mergeCell ref="E20:F20"/>
    <mergeCell ref="E23:F23"/>
    <mergeCell ref="E21:F21"/>
    <mergeCell ref="E22:F22"/>
    <mergeCell ref="I24:O24"/>
    <mergeCell ref="E25:F25"/>
    <mergeCell ref="G25:G28"/>
    <mergeCell ref="H25:H28"/>
    <mergeCell ref="E26:F26"/>
    <mergeCell ref="E28:F28"/>
    <mergeCell ref="E27:F27"/>
    <mergeCell ref="I29:O29"/>
    <mergeCell ref="E30:F30"/>
    <mergeCell ref="G30:G32"/>
    <mergeCell ref="E31:F31"/>
    <mergeCell ref="C33:F33"/>
    <mergeCell ref="I33:O33"/>
    <mergeCell ref="E32:F32"/>
    <mergeCell ref="I37:O37"/>
    <mergeCell ref="E38:F38"/>
    <mergeCell ref="E41:F41"/>
    <mergeCell ref="E35:F35"/>
    <mergeCell ref="E36:F36"/>
    <mergeCell ref="E39:F39"/>
    <mergeCell ref="E40:F40"/>
    <mergeCell ref="P3:P50"/>
    <mergeCell ref="G51:H51"/>
    <mergeCell ref="C12:F12"/>
    <mergeCell ref="C24:F24"/>
    <mergeCell ref="C29:F29"/>
    <mergeCell ref="I42:O42"/>
    <mergeCell ref="E43:F43"/>
    <mergeCell ref="E45:F45"/>
    <mergeCell ref="C46:F46"/>
    <mergeCell ref="I46:O46"/>
    <mergeCell ref="E47:F47"/>
    <mergeCell ref="E48:F48"/>
    <mergeCell ref="E50:F50"/>
    <mergeCell ref="C42:F42"/>
    <mergeCell ref="E34:F34"/>
    <mergeCell ref="C37:F37"/>
    <mergeCell ref="E44:F44"/>
    <mergeCell ref="E49:F49"/>
    <mergeCell ref="A3:A11"/>
    <mergeCell ref="A13:A50"/>
    <mergeCell ref="B5:B9"/>
    <mergeCell ref="B10:B11"/>
    <mergeCell ref="C10:C11"/>
    <mergeCell ref="D10:D11"/>
    <mergeCell ref="E13:F13"/>
    <mergeCell ref="F9:G9"/>
    <mergeCell ref="G13:G17"/>
  </mergeCells>
  <conditionalFormatting sqref="O13:O17 O19:O23">
    <cfRule type="containsText" dxfId="1780" priority="354" operator="containsText" text="غير مكتمل">
      <formula>NOT(ISERROR(SEARCH("غير مكتمل",O13)))</formula>
    </cfRule>
    <cfRule type="containsText" dxfId="1779" priority="355" operator="containsText" text="مكتمل">
      <formula>NOT(ISERROR(SEARCH("مكتمل",O13)))</formula>
    </cfRule>
  </conditionalFormatting>
  <conditionalFormatting sqref="F6">
    <cfRule type="cellIs" dxfId="1778" priority="329" stopIfTrue="1" operator="equal">
      <formula>0.8</formula>
    </cfRule>
    <cfRule type="cellIs" dxfId="1777" priority="330" stopIfTrue="1" operator="greaterThan">
      <formula>0.8</formula>
    </cfRule>
  </conditionalFormatting>
  <conditionalFormatting sqref="F8">
    <cfRule type="cellIs" dxfId="1776" priority="333" stopIfTrue="1" operator="lessThan">
      <formula>0.5</formula>
    </cfRule>
  </conditionalFormatting>
  <conditionalFormatting sqref="F7">
    <cfRule type="cellIs" dxfId="1775" priority="331" stopIfTrue="1" operator="greaterThan">
      <formula>0.5</formula>
    </cfRule>
    <cfRule type="cellIs" dxfId="1774" priority="332" stopIfTrue="1" operator="equal">
      <formula>0.5</formula>
    </cfRule>
  </conditionalFormatting>
  <conditionalFormatting sqref="H37">
    <cfRule type="containsText" dxfId="1773" priority="310" operator="containsText" text="NOT MET">
      <formula>NOT(ISERROR(SEARCH("NOT MET",H37)))</formula>
    </cfRule>
    <cfRule type="containsText" dxfId="1772" priority="311" operator="containsText" text="PARTIAL MET">
      <formula>NOT(ISERROR(SEARCH("PARTIAL MET",H37)))</formula>
    </cfRule>
    <cfRule type="containsText" dxfId="1771" priority="312" operator="containsText" text="MET">
      <formula>NOT(ISERROR(SEARCH("MET",H37)))</formula>
    </cfRule>
    <cfRule type="containsText" dxfId="1770" priority="313" operator="containsText" text="NOT MET">
      <formula>NOT(ISERROR(SEARCH("NOT MET",H37)))</formula>
    </cfRule>
    <cfRule type="containsText" dxfId="1769" priority="314" operator="containsText" text="PARTIAL MET">
      <formula>NOT(ISERROR(SEARCH("PARTIAL MET",H37)))</formula>
    </cfRule>
    <cfRule type="containsText" dxfId="1768" priority="315" operator="containsText" text="MET">
      <formula>NOT(ISERROR(SEARCH("MET",H37)))</formula>
    </cfRule>
  </conditionalFormatting>
  <conditionalFormatting sqref="G12">
    <cfRule type="containsText" dxfId="1767" priority="302" operator="containsText" text="N/A">
      <formula>NOT(ISERROR(SEARCH("N/A",G12)))</formula>
    </cfRule>
    <cfRule type="cellIs" dxfId="1766" priority="303" operator="equal">
      <formula>0.8</formula>
    </cfRule>
    <cfRule type="cellIs" dxfId="1765" priority="304" operator="greaterThan">
      <formula>0.8</formula>
    </cfRule>
    <cfRule type="cellIs" dxfId="1764" priority="305" operator="greaterThan">
      <formula>0.5</formula>
    </cfRule>
    <cfRule type="cellIs" dxfId="1763" priority="306" operator="equal">
      <formula>0.5</formula>
    </cfRule>
    <cfRule type="cellIs" dxfId="1762" priority="307" operator="lessThan">
      <formula>0.5</formula>
    </cfRule>
  </conditionalFormatting>
  <conditionalFormatting sqref="H12">
    <cfRule type="containsText" dxfId="1761" priority="295" operator="containsText" text="NOT MET">
      <formula>NOT(ISERROR(SEARCH("NOT MET",H12)))</formula>
    </cfRule>
    <cfRule type="containsText" dxfId="1760" priority="296" operator="containsText" text="PARTIAL MET">
      <formula>NOT(ISERROR(SEARCH("PARTIAL MET",H12)))</formula>
    </cfRule>
    <cfRule type="containsText" dxfId="1759" priority="297" operator="containsText" text="MET">
      <formula>NOT(ISERROR(SEARCH("MET",H12)))</formula>
    </cfRule>
    <cfRule type="containsText" dxfId="1758" priority="298" operator="containsText" text="NOT MET">
      <formula>NOT(ISERROR(SEARCH("NOT MET",H12)))</formula>
    </cfRule>
    <cfRule type="containsText" dxfId="1757" priority="299" operator="containsText" text="PARTIAL MET">
      <formula>NOT(ISERROR(SEARCH("PARTIAL MET",H12)))</formula>
    </cfRule>
    <cfRule type="containsText" dxfId="1756" priority="300" operator="containsText" text="MET">
      <formula>NOT(ISERROR(SEARCH("MET",H12)))</formula>
    </cfRule>
  </conditionalFormatting>
  <conditionalFormatting sqref="G18">
    <cfRule type="containsText" dxfId="1755" priority="289" operator="containsText" text="N/A">
      <formula>NOT(ISERROR(SEARCH("N/A",G18)))</formula>
    </cfRule>
    <cfRule type="cellIs" dxfId="1754" priority="290" operator="equal">
      <formula>0.8</formula>
    </cfRule>
    <cfRule type="cellIs" dxfId="1753" priority="291" operator="greaterThan">
      <formula>0.8</formula>
    </cfRule>
    <cfRule type="cellIs" dxfId="1752" priority="292" operator="greaterThan">
      <formula>0.5</formula>
    </cfRule>
    <cfRule type="cellIs" dxfId="1751" priority="293" operator="equal">
      <formula>0.5</formula>
    </cfRule>
    <cfRule type="cellIs" dxfId="1750" priority="294" operator="lessThan">
      <formula>0.5</formula>
    </cfRule>
  </conditionalFormatting>
  <conditionalFormatting sqref="H24">
    <cfRule type="containsText" dxfId="1749" priority="283" operator="containsText" text="N/A">
      <formula>NOT(ISERROR(SEARCH("N/A",H24)))</formula>
    </cfRule>
    <cfRule type="cellIs" dxfId="1748" priority="284" operator="equal">
      <formula>0.8</formula>
    </cfRule>
    <cfRule type="cellIs" dxfId="1747" priority="285" operator="greaterThan">
      <formula>0.8</formula>
    </cfRule>
    <cfRule type="cellIs" dxfId="1746" priority="286" operator="greaterThan">
      <formula>0.5</formula>
    </cfRule>
    <cfRule type="cellIs" dxfId="1745" priority="287" operator="equal">
      <formula>0.5</formula>
    </cfRule>
    <cfRule type="cellIs" dxfId="1744" priority="288" operator="lessThan">
      <formula>0.5</formula>
    </cfRule>
  </conditionalFormatting>
  <conditionalFormatting sqref="G29">
    <cfRule type="containsText" dxfId="1743" priority="277" operator="containsText" text="N/A">
      <formula>NOT(ISERROR(SEARCH("N/A",G29)))</formula>
    </cfRule>
    <cfRule type="cellIs" dxfId="1742" priority="278" operator="equal">
      <formula>0.8</formula>
    </cfRule>
    <cfRule type="cellIs" dxfId="1741" priority="279" operator="greaterThan">
      <formula>0.8</formula>
    </cfRule>
    <cfRule type="cellIs" dxfId="1740" priority="280" operator="greaterThan">
      <formula>0.5</formula>
    </cfRule>
    <cfRule type="cellIs" dxfId="1739" priority="281" operator="equal">
      <formula>0.5</formula>
    </cfRule>
    <cfRule type="cellIs" dxfId="1738" priority="282" operator="lessThan">
      <formula>0.5</formula>
    </cfRule>
  </conditionalFormatting>
  <conditionalFormatting sqref="G33">
    <cfRule type="containsText" dxfId="1737" priority="271" operator="containsText" text="N/A">
      <formula>NOT(ISERROR(SEARCH("N/A",G33)))</formula>
    </cfRule>
    <cfRule type="cellIs" dxfId="1736" priority="272" operator="equal">
      <formula>0.8</formula>
    </cfRule>
    <cfRule type="cellIs" dxfId="1735" priority="273" operator="greaterThan">
      <formula>0.8</formula>
    </cfRule>
    <cfRule type="cellIs" dxfId="1734" priority="274" operator="greaterThan">
      <formula>0.5</formula>
    </cfRule>
    <cfRule type="cellIs" dxfId="1733" priority="275" operator="equal">
      <formula>0.5</formula>
    </cfRule>
    <cfRule type="cellIs" dxfId="1732" priority="276" operator="lessThan">
      <formula>0.5</formula>
    </cfRule>
  </conditionalFormatting>
  <conditionalFormatting sqref="G37">
    <cfRule type="containsText" dxfId="1731" priority="265" operator="containsText" text="N/A">
      <formula>NOT(ISERROR(SEARCH("N/A",G37)))</formula>
    </cfRule>
    <cfRule type="cellIs" dxfId="1730" priority="266" operator="equal">
      <formula>0.8</formula>
    </cfRule>
    <cfRule type="cellIs" dxfId="1729" priority="267" operator="greaterThan">
      <formula>0.8</formula>
    </cfRule>
    <cfRule type="cellIs" dxfId="1728" priority="268" operator="greaterThan">
      <formula>0.5</formula>
    </cfRule>
    <cfRule type="cellIs" dxfId="1727" priority="269" operator="equal">
      <formula>0.5</formula>
    </cfRule>
    <cfRule type="cellIs" dxfId="1726" priority="270" operator="lessThan">
      <formula>0.5</formula>
    </cfRule>
  </conditionalFormatting>
  <conditionalFormatting sqref="G24">
    <cfRule type="containsText" dxfId="1725" priority="249" operator="containsText" text="N/A">
      <formula>NOT(ISERROR(SEARCH("N/A",G24)))</formula>
    </cfRule>
    <cfRule type="cellIs" dxfId="1724" priority="250" operator="equal">
      <formula>0.8</formula>
    </cfRule>
    <cfRule type="cellIs" dxfId="1723" priority="251" operator="greaterThan">
      <formula>0.8</formula>
    </cfRule>
    <cfRule type="cellIs" dxfId="1722" priority="252" operator="greaterThan">
      <formula>0.5</formula>
    </cfRule>
    <cfRule type="cellIs" dxfId="1721" priority="253" operator="equal">
      <formula>0.5</formula>
    </cfRule>
    <cfRule type="cellIs" dxfId="1720" priority="254" operator="lessThan">
      <formula>0.5</formula>
    </cfRule>
  </conditionalFormatting>
  <conditionalFormatting sqref="H18">
    <cfRule type="containsText" dxfId="1719" priority="229" operator="containsText" text="NOT MET">
      <formula>NOT(ISERROR(SEARCH("NOT MET",H18)))</formula>
    </cfRule>
    <cfRule type="containsText" dxfId="1718" priority="230" operator="containsText" text="PARTIAL MET">
      <formula>NOT(ISERROR(SEARCH("PARTIAL MET",H18)))</formula>
    </cfRule>
    <cfRule type="containsText" dxfId="1717" priority="231" operator="containsText" text="MET">
      <formula>NOT(ISERROR(SEARCH("MET",H18)))</formula>
    </cfRule>
    <cfRule type="containsText" dxfId="1716" priority="232" operator="containsText" text="NOT MET">
      <formula>NOT(ISERROR(SEARCH("NOT MET",H18)))</formula>
    </cfRule>
    <cfRule type="containsText" dxfId="1715" priority="233" operator="containsText" text="PARTIAL MET">
      <formula>NOT(ISERROR(SEARCH("PARTIAL MET",H18)))</formula>
    </cfRule>
    <cfRule type="containsText" dxfId="1714" priority="234" operator="containsText" text="MET">
      <formula>NOT(ISERROR(SEARCH("MET",H18)))</formula>
    </cfRule>
  </conditionalFormatting>
  <conditionalFormatting sqref="H29">
    <cfRule type="containsText" dxfId="1713" priority="222" operator="containsText" text="NOT MET">
      <formula>NOT(ISERROR(SEARCH("NOT MET",H29)))</formula>
    </cfRule>
    <cfRule type="containsText" dxfId="1712" priority="223" operator="containsText" text="PARTIAL MET">
      <formula>NOT(ISERROR(SEARCH("PARTIAL MET",H29)))</formula>
    </cfRule>
    <cfRule type="containsText" dxfId="1711" priority="224" operator="containsText" text="MET">
      <formula>NOT(ISERROR(SEARCH("MET",H29)))</formula>
    </cfRule>
    <cfRule type="containsText" dxfId="1710" priority="225" operator="containsText" text="NOT MET">
      <formula>NOT(ISERROR(SEARCH("NOT MET",H29)))</formula>
    </cfRule>
    <cfRule type="containsText" dxfId="1709" priority="226" operator="containsText" text="PARTIAL MET">
      <formula>NOT(ISERROR(SEARCH("PARTIAL MET",H29)))</formula>
    </cfRule>
    <cfRule type="containsText" dxfId="1708" priority="227" operator="containsText" text="MET">
      <formula>NOT(ISERROR(SEARCH("MET",H29)))</formula>
    </cfRule>
  </conditionalFormatting>
  <conditionalFormatting sqref="H33">
    <cfRule type="containsText" dxfId="1707" priority="215" operator="containsText" text="NOT MET">
      <formula>NOT(ISERROR(SEARCH("NOT MET",H33)))</formula>
    </cfRule>
    <cfRule type="containsText" dxfId="1706" priority="216" operator="containsText" text="PARTIAL MET">
      <formula>NOT(ISERROR(SEARCH("PARTIAL MET",H33)))</formula>
    </cfRule>
    <cfRule type="containsText" dxfId="1705" priority="217" operator="containsText" text="MET">
      <formula>NOT(ISERROR(SEARCH("MET",H33)))</formula>
    </cfRule>
    <cfRule type="containsText" dxfId="1704" priority="218" operator="containsText" text="NOT MET">
      <formula>NOT(ISERROR(SEARCH("NOT MET",H33)))</formula>
    </cfRule>
    <cfRule type="containsText" dxfId="1703" priority="219" operator="containsText" text="PARTIAL MET">
      <formula>NOT(ISERROR(SEARCH("PARTIAL MET",H33)))</formula>
    </cfRule>
    <cfRule type="containsText" dxfId="1702" priority="220" operator="containsText" text="MET">
      <formula>NOT(ISERROR(SEARCH("MET",H33)))</formula>
    </cfRule>
  </conditionalFormatting>
  <conditionalFormatting sqref="H46">
    <cfRule type="containsText" dxfId="1701" priority="208" operator="containsText" text="NOT MET">
      <formula>NOT(ISERROR(SEARCH("NOT MET",H46)))</formula>
    </cfRule>
    <cfRule type="containsText" dxfId="1700" priority="209" operator="containsText" text="PARTIAL MET">
      <formula>NOT(ISERROR(SEARCH("PARTIAL MET",H46)))</formula>
    </cfRule>
    <cfRule type="containsText" dxfId="1699" priority="210" operator="containsText" text="MET">
      <formula>NOT(ISERROR(SEARCH("MET",H46)))</formula>
    </cfRule>
    <cfRule type="containsText" dxfId="1698" priority="211" operator="containsText" text="NOT MET">
      <formula>NOT(ISERROR(SEARCH("NOT MET",H46)))</formula>
    </cfRule>
    <cfRule type="containsText" dxfId="1697" priority="212" operator="containsText" text="PARTIAL MET">
      <formula>NOT(ISERROR(SEARCH("PARTIAL MET",H46)))</formula>
    </cfRule>
    <cfRule type="containsText" dxfId="1696" priority="213" operator="containsText" text="MET">
      <formula>NOT(ISERROR(SEARCH("MET",H46)))</formula>
    </cfRule>
  </conditionalFormatting>
  <conditionalFormatting sqref="G46">
    <cfRule type="containsText" dxfId="1695" priority="202" operator="containsText" text="N/A">
      <formula>NOT(ISERROR(SEARCH("N/A",G46)))</formula>
    </cfRule>
    <cfRule type="cellIs" dxfId="1694" priority="203" operator="equal">
      <formula>0.8</formula>
    </cfRule>
    <cfRule type="cellIs" dxfId="1693" priority="204" operator="greaterThan">
      <formula>0.8</formula>
    </cfRule>
    <cfRule type="cellIs" dxfId="1692" priority="205" operator="greaterThan">
      <formula>0.5</formula>
    </cfRule>
    <cfRule type="cellIs" dxfId="1691" priority="206" operator="equal">
      <formula>0.5</formula>
    </cfRule>
    <cfRule type="cellIs" dxfId="1690" priority="207" operator="lessThan">
      <formula>0.5</formula>
    </cfRule>
  </conditionalFormatting>
  <conditionalFormatting sqref="G42">
    <cfRule type="containsText" dxfId="1689" priority="173" operator="containsText" text="N/A">
      <formula>NOT(ISERROR(SEARCH("N/A",G42)))</formula>
    </cfRule>
    <cfRule type="cellIs" dxfId="1688" priority="174" operator="equal">
      <formula>0.8</formula>
    </cfRule>
    <cfRule type="cellIs" dxfId="1687" priority="175" operator="greaterThan">
      <formula>0.8</formula>
    </cfRule>
    <cfRule type="cellIs" dxfId="1686" priority="176" operator="greaterThan">
      <formula>0.5</formula>
    </cfRule>
    <cfRule type="cellIs" dxfId="1685" priority="177" operator="equal">
      <formula>0.5</formula>
    </cfRule>
    <cfRule type="cellIs" dxfId="1684" priority="178" operator="lessThan">
      <formula>0.5</formula>
    </cfRule>
  </conditionalFormatting>
  <conditionalFormatting sqref="H42">
    <cfRule type="containsText" dxfId="1683" priority="179" operator="containsText" text="NOT MET">
      <formula>NOT(ISERROR(SEARCH("NOT MET",H42)))</formula>
    </cfRule>
    <cfRule type="containsText" dxfId="1682" priority="180" operator="containsText" text="PARTIAL MET">
      <formula>NOT(ISERROR(SEARCH("PARTIAL MET",H42)))</formula>
    </cfRule>
    <cfRule type="containsText" dxfId="1681" priority="181" operator="containsText" text="MET">
      <formula>NOT(ISERROR(SEARCH("MET",H42)))</formula>
    </cfRule>
    <cfRule type="containsText" dxfId="1680" priority="182" operator="containsText" text="NOT MET">
      <formula>NOT(ISERROR(SEARCH("NOT MET",H42)))</formula>
    </cfRule>
    <cfRule type="containsText" dxfId="1679" priority="183" operator="containsText" text="PARTIAL MET">
      <formula>NOT(ISERROR(SEARCH("PARTIAL MET",H42)))</formula>
    </cfRule>
    <cfRule type="containsText" dxfId="1678" priority="184" operator="containsText" text="MET">
      <formula>NOT(ISERROR(SEARCH("MET",H42)))</formula>
    </cfRule>
  </conditionalFormatting>
  <conditionalFormatting sqref="G52">
    <cfRule type="containsText" dxfId="1677" priority="132" operator="containsText" text="N/A">
      <formula>NOT(ISERROR(SEARCH("N/A",G52)))</formula>
    </cfRule>
    <cfRule type="cellIs" dxfId="1676" priority="133" operator="equal">
      <formula>0.8</formula>
    </cfRule>
    <cfRule type="cellIs" dxfId="1675" priority="134" operator="greaterThan">
      <formula>0.8</formula>
    </cfRule>
    <cfRule type="cellIs" dxfId="1674" priority="135" operator="greaterThan">
      <formula>0.5</formula>
    </cfRule>
    <cfRule type="cellIs" dxfId="1673" priority="136" operator="equal">
      <formula>0.5</formula>
    </cfRule>
    <cfRule type="cellIs" dxfId="1672" priority="137" operator="lessThan">
      <formula>0.5</formula>
    </cfRule>
  </conditionalFormatting>
  <conditionalFormatting sqref="D13:D17">
    <cfRule type="colorScale" priority="111">
      <colorScale>
        <cfvo type="num" val="0"/>
        <cfvo type="num" val="1"/>
        <cfvo type="num" val="2"/>
        <color rgb="FFFF0000"/>
        <color rgb="FFFFFF00"/>
        <color rgb="FF057D19"/>
      </colorScale>
    </cfRule>
    <cfRule type="cellIs" dxfId="1671" priority="112" operator="equal">
      <formula>1</formula>
    </cfRule>
    <cfRule type="cellIs" dxfId="1670" priority="113" operator="equal">
      <formula>2</formula>
    </cfRule>
    <cfRule type="cellIs" dxfId="1669" priority="114" operator="equal">
      <formula>3</formula>
    </cfRule>
    <cfRule type="cellIs" dxfId="1668" priority="115" operator="equal">
      <formula>2</formula>
    </cfRule>
    <cfRule type="cellIs" dxfId="1667" priority="116" operator="equal">
      <formula>1</formula>
    </cfRule>
    <cfRule type="cellIs" dxfId="1666" priority="117" operator="equal">
      <formula>0</formula>
    </cfRule>
    <cfRule type="cellIs" dxfId="1665" priority="118" operator="equal">
      <formula>1</formula>
    </cfRule>
    <cfRule type="cellIs" dxfId="1664" priority="119" operator="equal">
      <formula>2</formula>
    </cfRule>
    <cfRule type="cellIs" dxfId="1663" priority="120" operator="equal">
      <formula>3</formula>
    </cfRule>
  </conditionalFormatting>
  <conditionalFormatting sqref="D13:D17">
    <cfRule type="colorScale" priority="121">
      <colorScale>
        <cfvo type="num" val="0"/>
        <cfvo type="percentile" val="50"/>
        <cfvo type="max"/>
        <color rgb="FFF8696B"/>
        <color rgb="FFFFEB84"/>
        <color rgb="FF63BE7B"/>
      </colorScale>
    </cfRule>
    <cfRule type="colorScale" priority="122">
      <colorScale>
        <cfvo type="percent" val="&quot;*&quot;"/>
        <cfvo type="percentile" val="50"/>
        <cfvo type="max"/>
        <color theme="6"/>
        <color rgb="FFFFEB84"/>
        <color rgb="FF63BE7B"/>
      </colorScale>
    </cfRule>
    <cfRule type="colorScale" priority="123">
      <colorScale>
        <cfvo type="num" val="0"/>
        <cfvo type="num" val="1"/>
        <cfvo type="num" val="2"/>
        <color theme="2" tint="-0.749992370372631"/>
        <color theme="3"/>
        <color theme="7"/>
      </colorScale>
    </cfRule>
    <cfRule type="expression" dxfId="1662" priority="124">
      <formula>3</formula>
    </cfRule>
  </conditionalFormatting>
  <conditionalFormatting sqref="D19:D23">
    <cfRule type="colorScale" priority="97">
      <colorScale>
        <cfvo type="num" val="0"/>
        <cfvo type="num" val="1"/>
        <cfvo type="num" val="2"/>
        <color rgb="FFFF0000"/>
        <color rgb="FFFFFF00"/>
        <color rgb="FF057D19"/>
      </colorScale>
    </cfRule>
    <cfRule type="cellIs" dxfId="1661" priority="98" operator="equal">
      <formula>1</formula>
    </cfRule>
    <cfRule type="cellIs" dxfId="1660" priority="99" operator="equal">
      <formula>2</formula>
    </cfRule>
    <cfRule type="cellIs" dxfId="1659" priority="100" operator="equal">
      <formula>3</formula>
    </cfRule>
    <cfRule type="cellIs" dxfId="1658" priority="101" operator="equal">
      <formula>2</formula>
    </cfRule>
    <cfRule type="cellIs" dxfId="1657" priority="102" operator="equal">
      <formula>1</formula>
    </cfRule>
    <cfRule type="cellIs" dxfId="1656" priority="103" operator="equal">
      <formula>0</formula>
    </cfRule>
    <cfRule type="cellIs" dxfId="1655" priority="104" operator="equal">
      <formula>1</formula>
    </cfRule>
    <cfRule type="cellIs" dxfId="1654" priority="105" operator="equal">
      <formula>2</formula>
    </cfRule>
    <cfRule type="cellIs" dxfId="1653" priority="106" operator="equal">
      <formula>3</formula>
    </cfRule>
  </conditionalFormatting>
  <conditionalFormatting sqref="D19:D23">
    <cfRule type="colorScale" priority="107">
      <colorScale>
        <cfvo type="num" val="0"/>
        <cfvo type="percentile" val="50"/>
        <cfvo type="max"/>
        <color rgb="FFF8696B"/>
        <color rgb="FFFFEB84"/>
        <color rgb="FF63BE7B"/>
      </colorScale>
    </cfRule>
    <cfRule type="colorScale" priority="108">
      <colorScale>
        <cfvo type="percent" val="&quot;*&quot;"/>
        <cfvo type="percentile" val="50"/>
        <cfvo type="max"/>
        <color theme="6"/>
        <color rgb="FFFFEB84"/>
        <color rgb="FF63BE7B"/>
      </colorScale>
    </cfRule>
    <cfRule type="colorScale" priority="109">
      <colorScale>
        <cfvo type="num" val="0"/>
        <cfvo type="num" val="1"/>
        <cfvo type="num" val="2"/>
        <color theme="2" tint="-0.749992370372631"/>
        <color theme="3"/>
        <color theme="7"/>
      </colorScale>
    </cfRule>
    <cfRule type="expression" dxfId="1652" priority="110">
      <formula>3</formula>
    </cfRule>
  </conditionalFormatting>
  <conditionalFormatting sqref="D25:D28">
    <cfRule type="colorScale" priority="83">
      <colorScale>
        <cfvo type="num" val="0"/>
        <cfvo type="num" val="1"/>
        <cfvo type="num" val="2"/>
        <color rgb="FFFF0000"/>
        <color rgb="FFFFFF00"/>
        <color rgb="FF057D19"/>
      </colorScale>
    </cfRule>
    <cfRule type="cellIs" dxfId="1651" priority="84" operator="equal">
      <formula>1</formula>
    </cfRule>
    <cfRule type="cellIs" dxfId="1650" priority="85" operator="equal">
      <formula>2</formula>
    </cfRule>
    <cfRule type="cellIs" dxfId="1649" priority="86" operator="equal">
      <formula>3</formula>
    </cfRule>
    <cfRule type="cellIs" dxfId="1648" priority="87" operator="equal">
      <formula>2</formula>
    </cfRule>
    <cfRule type="cellIs" dxfId="1647" priority="88" operator="equal">
      <formula>1</formula>
    </cfRule>
    <cfRule type="cellIs" dxfId="1646" priority="89" operator="equal">
      <formula>0</formula>
    </cfRule>
    <cfRule type="cellIs" dxfId="1645" priority="90" operator="equal">
      <formula>1</formula>
    </cfRule>
    <cfRule type="cellIs" dxfId="1644" priority="91" operator="equal">
      <formula>2</formula>
    </cfRule>
    <cfRule type="cellIs" dxfId="1643" priority="92" operator="equal">
      <formula>3</formula>
    </cfRule>
  </conditionalFormatting>
  <conditionalFormatting sqref="D25:D28">
    <cfRule type="colorScale" priority="93">
      <colorScale>
        <cfvo type="num" val="0"/>
        <cfvo type="percentile" val="50"/>
        <cfvo type="max"/>
        <color rgb="FFF8696B"/>
        <color rgb="FFFFEB84"/>
        <color rgb="FF63BE7B"/>
      </colorScale>
    </cfRule>
    <cfRule type="colorScale" priority="94">
      <colorScale>
        <cfvo type="percent" val="&quot;*&quot;"/>
        <cfvo type="percentile" val="50"/>
        <cfvo type="max"/>
        <color theme="6"/>
        <color rgb="FFFFEB84"/>
        <color rgb="FF63BE7B"/>
      </colorScale>
    </cfRule>
    <cfRule type="colorScale" priority="95">
      <colorScale>
        <cfvo type="num" val="0"/>
        <cfvo type="num" val="1"/>
        <cfvo type="num" val="2"/>
        <color theme="2" tint="-0.749992370372631"/>
        <color theme="3"/>
        <color theme="7"/>
      </colorScale>
    </cfRule>
    <cfRule type="expression" dxfId="1642" priority="96">
      <formula>3</formula>
    </cfRule>
  </conditionalFormatting>
  <conditionalFormatting sqref="D30:D32">
    <cfRule type="colorScale" priority="69">
      <colorScale>
        <cfvo type="num" val="0"/>
        <cfvo type="num" val="1"/>
        <cfvo type="num" val="2"/>
        <color rgb="FFFF0000"/>
        <color rgb="FFFFFF00"/>
        <color rgb="FF057D19"/>
      </colorScale>
    </cfRule>
    <cfRule type="cellIs" dxfId="1641" priority="70" operator="equal">
      <formula>1</formula>
    </cfRule>
    <cfRule type="cellIs" dxfId="1640" priority="71" operator="equal">
      <formula>2</formula>
    </cfRule>
    <cfRule type="cellIs" dxfId="1639" priority="72" operator="equal">
      <formula>3</formula>
    </cfRule>
    <cfRule type="cellIs" dxfId="1638" priority="73" operator="equal">
      <formula>2</formula>
    </cfRule>
    <cfRule type="cellIs" dxfId="1637" priority="74" operator="equal">
      <formula>1</formula>
    </cfRule>
    <cfRule type="cellIs" dxfId="1636" priority="75" operator="equal">
      <formula>0</formula>
    </cfRule>
    <cfRule type="cellIs" dxfId="1635" priority="76" operator="equal">
      <formula>1</formula>
    </cfRule>
    <cfRule type="cellIs" dxfId="1634" priority="77" operator="equal">
      <formula>2</formula>
    </cfRule>
    <cfRule type="cellIs" dxfId="1633" priority="78" operator="equal">
      <formula>3</formula>
    </cfRule>
  </conditionalFormatting>
  <conditionalFormatting sqref="D30:D32">
    <cfRule type="colorScale" priority="79">
      <colorScale>
        <cfvo type="num" val="0"/>
        <cfvo type="percentile" val="50"/>
        <cfvo type="max"/>
        <color rgb="FFF8696B"/>
        <color rgb="FFFFEB84"/>
        <color rgb="FF63BE7B"/>
      </colorScale>
    </cfRule>
    <cfRule type="colorScale" priority="80">
      <colorScale>
        <cfvo type="percent" val="&quot;*&quot;"/>
        <cfvo type="percentile" val="50"/>
        <cfvo type="max"/>
        <color theme="6"/>
        <color rgb="FFFFEB84"/>
        <color rgb="FF63BE7B"/>
      </colorScale>
    </cfRule>
    <cfRule type="colorScale" priority="81">
      <colorScale>
        <cfvo type="num" val="0"/>
        <cfvo type="num" val="1"/>
        <cfvo type="num" val="2"/>
        <color theme="2" tint="-0.749992370372631"/>
        <color theme="3"/>
        <color theme="7"/>
      </colorScale>
    </cfRule>
    <cfRule type="expression" dxfId="1632" priority="82">
      <formula>3</formula>
    </cfRule>
  </conditionalFormatting>
  <conditionalFormatting sqref="D34:D36">
    <cfRule type="colorScale" priority="55">
      <colorScale>
        <cfvo type="num" val="0"/>
        <cfvo type="num" val="1"/>
        <cfvo type="num" val="2"/>
        <color rgb="FFFF0000"/>
        <color rgb="FFFFFF00"/>
        <color rgb="FF057D19"/>
      </colorScale>
    </cfRule>
    <cfRule type="cellIs" dxfId="1631" priority="56" operator="equal">
      <formula>1</formula>
    </cfRule>
    <cfRule type="cellIs" dxfId="1630" priority="57" operator="equal">
      <formula>2</formula>
    </cfRule>
    <cfRule type="cellIs" dxfId="1629" priority="58" operator="equal">
      <formula>3</formula>
    </cfRule>
    <cfRule type="cellIs" dxfId="1628" priority="59" operator="equal">
      <formula>2</formula>
    </cfRule>
    <cfRule type="cellIs" dxfId="1627" priority="60" operator="equal">
      <formula>1</formula>
    </cfRule>
    <cfRule type="cellIs" dxfId="1626" priority="61" operator="equal">
      <formula>0</formula>
    </cfRule>
    <cfRule type="cellIs" dxfId="1625" priority="62" operator="equal">
      <formula>1</formula>
    </cfRule>
    <cfRule type="cellIs" dxfId="1624" priority="63" operator="equal">
      <formula>2</formula>
    </cfRule>
    <cfRule type="cellIs" dxfId="1623" priority="64" operator="equal">
      <formula>3</formula>
    </cfRule>
  </conditionalFormatting>
  <conditionalFormatting sqref="D34:D36">
    <cfRule type="colorScale" priority="65">
      <colorScale>
        <cfvo type="num" val="0"/>
        <cfvo type="percentile" val="50"/>
        <cfvo type="max"/>
        <color rgb="FFF8696B"/>
        <color rgb="FFFFEB84"/>
        <color rgb="FF63BE7B"/>
      </colorScale>
    </cfRule>
    <cfRule type="colorScale" priority="66">
      <colorScale>
        <cfvo type="percent" val="&quot;*&quot;"/>
        <cfvo type="percentile" val="50"/>
        <cfvo type="max"/>
        <color theme="6"/>
        <color rgb="FFFFEB84"/>
        <color rgb="FF63BE7B"/>
      </colorScale>
    </cfRule>
    <cfRule type="colorScale" priority="67">
      <colorScale>
        <cfvo type="num" val="0"/>
        <cfvo type="num" val="1"/>
        <cfvo type="num" val="2"/>
        <color theme="2" tint="-0.749992370372631"/>
        <color theme="3"/>
        <color theme="7"/>
      </colorScale>
    </cfRule>
    <cfRule type="expression" dxfId="1622" priority="68">
      <formula>3</formula>
    </cfRule>
  </conditionalFormatting>
  <conditionalFormatting sqref="D38:D41">
    <cfRule type="colorScale" priority="41">
      <colorScale>
        <cfvo type="num" val="0"/>
        <cfvo type="num" val="1"/>
        <cfvo type="num" val="2"/>
        <color rgb="FFFF0000"/>
        <color rgb="FFFFFF00"/>
        <color rgb="FF057D19"/>
      </colorScale>
    </cfRule>
    <cfRule type="cellIs" dxfId="1621" priority="42" operator="equal">
      <formula>1</formula>
    </cfRule>
    <cfRule type="cellIs" dxfId="1620" priority="43" operator="equal">
      <formula>2</formula>
    </cfRule>
    <cfRule type="cellIs" dxfId="1619" priority="44" operator="equal">
      <formula>3</formula>
    </cfRule>
    <cfRule type="cellIs" dxfId="1618" priority="45" operator="equal">
      <formula>2</formula>
    </cfRule>
    <cfRule type="cellIs" dxfId="1617" priority="46" operator="equal">
      <formula>1</formula>
    </cfRule>
    <cfRule type="cellIs" dxfId="1616" priority="47" operator="equal">
      <formula>0</formula>
    </cfRule>
    <cfRule type="cellIs" dxfId="1615" priority="48" operator="equal">
      <formula>1</formula>
    </cfRule>
    <cfRule type="cellIs" dxfId="1614" priority="49" operator="equal">
      <formula>2</formula>
    </cfRule>
    <cfRule type="cellIs" dxfId="1613" priority="50" operator="equal">
      <formula>3</formula>
    </cfRule>
  </conditionalFormatting>
  <conditionalFormatting sqref="D38:D41">
    <cfRule type="colorScale" priority="51">
      <colorScale>
        <cfvo type="num" val="0"/>
        <cfvo type="percentile" val="50"/>
        <cfvo type="max"/>
        <color rgb="FFF8696B"/>
        <color rgb="FFFFEB84"/>
        <color rgb="FF63BE7B"/>
      </colorScale>
    </cfRule>
    <cfRule type="colorScale" priority="52">
      <colorScale>
        <cfvo type="percent" val="&quot;*&quot;"/>
        <cfvo type="percentile" val="50"/>
        <cfvo type="max"/>
        <color theme="6"/>
        <color rgb="FFFFEB84"/>
        <color rgb="FF63BE7B"/>
      </colorScale>
    </cfRule>
    <cfRule type="colorScale" priority="53">
      <colorScale>
        <cfvo type="num" val="0"/>
        <cfvo type="num" val="1"/>
        <cfvo type="num" val="2"/>
        <color theme="2" tint="-0.749992370372631"/>
        <color theme="3"/>
        <color theme="7"/>
      </colorScale>
    </cfRule>
    <cfRule type="expression" dxfId="1612" priority="54">
      <formula>3</formula>
    </cfRule>
  </conditionalFormatting>
  <conditionalFormatting sqref="D43:D45">
    <cfRule type="colorScale" priority="27">
      <colorScale>
        <cfvo type="num" val="0"/>
        <cfvo type="num" val="1"/>
        <cfvo type="num" val="2"/>
        <color rgb="FFFF0000"/>
        <color rgb="FFFFFF00"/>
        <color rgb="FF057D19"/>
      </colorScale>
    </cfRule>
    <cfRule type="cellIs" dxfId="1611" priority="28" operator="equal">
      <formula>1</formula>
    </cfRule>
    <cfRule type="cellIs" dxfId="1610" priority="29" operator="equal">
      <formula>2</formula>
    </cfRule>
    <cfRule type="cellIs" dxfId="1609" priority="30" operator="equal">
      <formula>3</formula>
    </cfRule>
    <cfRule type="cellIs" dxfId="1608" priority="31" operator="equal">
      <formula>2</formula>
    </cfRule>
    <cfRule type="cellIs" dxfId="1607" priority="32" operator="equal">
      <formula>1</formula>
    </cfRule>
    <cfRule type="cellIs" dxfId="1606" priority="33" operator="equal">
      <formula>0</formula>
    </cfRule>
    <cfRule type="cellIs" dxfId="1605" priority="34" operator="equal">
      <formula>1</formula>
    </cfRule>
    <cfRule type="cellIs" dxfId="1604" priority="35" operator="equal">
      <formula>2</formula>
    </cfRule>
    <cfRule type="cellIs" dxfId="1603" priority="36" operator="equal">
      <formula>3</formula>
    </cfRule>
  </conditionalFormatting>
  <conditionalFormatting sqref="D43:D45">
    <cfRule type="colorScale" priority="37">
      <colorScale>
        <cfvo type="num" val="0"/>
        <cfvo type="percentile" val="50"/>
        <cfvo type="max"/>
        <color rgb="FFF8696B"/>
        <color rgb="FFFFEB84"/>
        <color rgb="FF63BE7B"/>
      </colorScale>
    </cfRule>
    <cfRule type="colorScale" priority="38">
      <colorScale>
        <cfvo type="percent" val="&quot;*&quot;"/>
        <cfvo type="percentile" val="50"/>
        <cfvo type="max"/>
        <color theme="6"/>
        <color rgb="FFFFEB84"/>
        <color rgb="FF63BE7B"/>
      </colorScale>
    </cfRule>
    <cfRule type="colorScale" priority="39">
      <colorScale>
        <cfvo type="num" val="0"/>
        <cfvo type="num" val="1"/>
        <cfvo type="num" val="2"/>
        <color theme="2" tint="-0.749992370372631"/>
        <color theme="3"/>
        <color theme="7"/>
      </colorScale>
    </cfRule>
    <cfRule type="expression" dxfId="1602" priority="40">
      <formula>3</formula>
    </cfRule>
  </conditionalFormatting>
  <conditionalFormatting sqref="D47:D50">
    <cfRule type="colorScale" priority="13">
      <colorScale>
        <cfvo type="num" val="0"/>
        <cfvo type="num" val="1"/>
        <cfvo type="num" val="2"/>
        <color rgb="FFFF0000"/>
        <color rgb="FFFFFF00"/>
        <color rgb="FF057D19"/>
      </colorScale>
    </cfRule>
    <cfRule type="cellIs" dxfId="1601" priority="14" operator="equal">
      <formula>1</formula>
    </cfRule>
    <cfRule type="cellIs" dxfId="1600" priority="15" operator="equal">
      <formula>2</formula>
    </cfRule>
    <cfRule type="cellIs" dxfId="1599" priority="16" operator="equal">
      <formula>3</formula>
    </cfRule>
    <cfRule type="cellIs" dxfId="1598" priority="17" operator="equal">
      <formula>2</formula>
    </cfRule>
    <cfRule type="cellIs" dxfId="1597" priority="18" operator="equal">
      <formula>1</formula>
    </cfRule>
    <cfRule type="cellIs" dxfId="1596" priority="19" operator="equal">
      <formula>0</formula>
    </cfRule>
    <cfRule type="cellIs" dxfId="1595" priority="20" operator="equal">
      <formula>1</formula>
    </cfRule>
    <cfRule type="cellIs" dxfId="1594" priority="21" operator="equal">
      <formula>2</formula>
    </cfRule>
    <cfRule type="cellIs" dxfId="1593" priority="22" operator="equal">
      <formula>3</formula>
    </cfRule>
  </conditionalFormatting>
  <conditionalFormatting sqref="D47:D50">
    <cfRule type="colorScale" priority="23">
      <colorScale>
        <cfvo type="num" val="0"/>
        <cfvo type="percentile" val="50"/>
        <cfvo type="max"/>
        <color rgb="FFF8696B"/>
        <color rgb="FFFFEB84"/>
        <color rgb="FF63BE7B"/>
      </colorScale>
    </cfRule>
    <cfRule type="colorScale" priority="24">
      <colorScale>
        <cfvo type="percent" val="&quot;*&quot;"/>
        <cfvo type="percentile" val="50"/>
        <cfvo type="max"/>
        <color theme="6"/>
        <color rgb="FFFFEB84"/>
        <color rgb="FF63BE7B"/>
      </colorScale>
    </cfRule>
    <cfRule type="colorScale" priority="25">
      <colorScale>
        <cfvo type="num" val="0"/>
        <cfvo type="num" val="1"/>
        <cfvo type="num" val="2"/>
        <color theme="2" tint="-0.749992370372631"/>
        <color theme="3"/>
        <color theme="7"/>
      </colorScale>
    </cfRule>
    <cfRule type="expression" dxfId="1592" priority="26">
      <formula>3</formula>
    </cfRule>
  </conditionalFormatting>
  <conditionalFormatting sqref="O25:O28">
    <cfRule type="containsText" dxfId="1591" priority="11" operator="containsText" text="غير مكتمل">
      <formula>NOT(ISERROR(SEARCH("غير مكتمل",O25)))</formula>
    </cfRule>
    <cfRule type="containsText" dxfId="1590" priority="12" operator="containsText" text="مكتمل">
      <formula>NOT(ISERROR(SEARCH("مكتمل",O25)))</formula>
    </cfRule>
  </conditionalFormatting>
  <conditionalFormatting sqref="O30:O32">
    <cfRule type="containsText" dxfId="1589" priority="9" operator="containsText" text="غير مكتمل">
      <formula>NOT(ISERROR(SEARCH("غير مكتمل",O30)))</formula>
    </cfRule>
    <cfRule type="containsText" dxfId="1588" priority="10" operator="containsText" text="مكتمل">
      <formula>NOT(ISERROR(SEARCH("مكتمل",O30)))</formula>
    </cfRule>
  </conditionalFormatting>
  <conditionalFormatting sqref="O34:O36">
    <cfRule type="containsText" dxfId="1587" priority="7" operator="containsText" text="غير مكتمل">
      <formula>NOT(ISERROR(SEARCH("غير مكتمل",O34)))</formula>
    </cfRule>
    <cfRule type="containsText" dxfId="1586" priority="8" operator="containsText" text="مكتمل">
      <formula>NOT(ISERROR(SEARCH("مكتمل",O34)))</formula>
    </cfRule>
  </conditionalFormatting>
  <conditionalFormatting sqref="O38:O41">
    <cfRule type="containsText" dxfId="1585" priority="5" operator="containsText" text="غير مكتمل">
      <formula>NOT(ISERROR(SEARCH("غير مكتمل",O38)))</formula>
    </cfRule>
    <cfRule type="containsText" dxfId="1584" priority="6" operator="containsText" text="مكتمل">
      <formula>NOT(ISERROR(SEARCH("مكتمل",O38)))</formula>
    </cfRule>
  </conditionalFormatting>
  <conditionalFormatting sqref="O43:O45">
    <cfRule type="containsText" dxfId="1583" priority="3" operator="containsText" text="غير مكتمل">
      <formula>NOT(ISERROR(SEARCH("غير مكتمل",O43)))</formula>
    </cfRule>
    <cfRule type="containsText" dxfId="1582" priority="4" operator="containsText" text="مكتمل">
      <formula>NOT(ISERROR(SEARCH("مكتمل",O43)))</formula>
    </cfRule>
  </conditionalFormatting>
  <conditionalFormatting sqref="O47:O50">
    <cfRule type="containsText" dxfId="1581" priority="1" operator="containsText" text="غير مكتمل">
      <formula>NOT(ISERROR(SEARCH("غير مكتمل",O47)))</formula>
    </cfRule>
    <cfRule type="containsText" dxfId="1580" priority="2" operator="containsText" text="مكتمل">
      <formula>NOT(ISERROR(SEARCH("مكتمل",O47)))</formula>
    </cfRule>
  </conditionalFormatting>
  <dataValidations count="3">
    <dataValidation type="list" allowBlank="1" showInputMessage="1" showErrorMessage="1" sqref="O13:O17 O30:O32 O25:O28 O38:O41 O19:O23 O43:O45 O34:O36 O47:O50">
      <formula1>"مكتمل,غير مكتمل"</formula1>
    </dataValidation>
    <dataValidation type="list" allowBlank="1" showInputMessage="1" showErrorMessage="1" sqref="D2 E4 D5:D11 D30:D32 D13:D17 D34:D36 D19:D23 D25:D28 D38:D41 D43:D45 D47:D50">
      <formula1>$K$6:$K$9</formula1>
    </dataValidation>
    <dataValidation type="custom" allowBlank="1" showErrorMessage="1" errorTitle="evaluation score error" error="scoring is only 0 or 1 or 2" promptTitle="standard evaluation score" prompt="enter 0 or 1 or 2" sqref="C30 C34:C36">
      <formula1>E30*$I$11+F30*$J$11+G30*$K$11</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316" operator="containsText" id="{AE2828EA-9852-4139-842C-DD71B8C85A82}">
            <xm:f>NOT(ISERROR(SEARCH($H$6,H37)))</xm:f>
            <xm:f>$H$6</xm:f>
            <x14:dxf>
              <fill>
                <patternFill>
                  <bgColor rgb="FF297B29"/>
                </patternFill>
              </fill>
            </x14:dxf>
          </x14:cfRule>
          <xm:sqref>H37</xm:sqref>
        </x14:conditionalFormatting>
        <x14:conditionalFormatting xmlns:xm="http://schemas.microsoft.com/office/excel/2006/main">
          <x14:cfRule type="containsText" priority="301" operator="containsText" id="{0D7D48F4-69AA-44DF-866B-A9E2BCD763AC}">
            <xm:f>NOT(ISERROR(SEARCH($H$6,H12)))</xm:f>
            <xm:f>$H$6</xm:f>
            <x14:dxf>
              <fill>
                <patternFill>
                  <bgColor rgb="FF297B29"/>
                </patternFill>
              </fill>
            </x14:dxf>
          </x14:cfRule>
          <xm:sqref>H12</xm:sqref>
        </x14:conditionalFormatting>
        <x14:conditionalFormatting xmlns:xm="http://schemas.microsoft.com/office/excel/2006/main">
          <x14:cfRule type="containsText" priority="235" operator="containsText" id="{C6F42A65-9885-4ABB-BBCD-4F2CAA8482AE}">
            <xm:f>NOT(ISERROR(SEARCH($H$6,H18)))</xm:f>
            <xm:f>$H$6</xm:f>
            <x14:dxf>
              <fill>
                <patternFill>
                  <bgColor rgb="FF297B29"/>
                </patternFill>
              </fill>
            </x14:dxf>
          </x14:cfRule>
          <xm:sqref>H18</xm:sqref>
        </x14:conditionalFormatting>
        <x14:conditionalFormatting xmlns:xm="http://schemas.microsoft.com/office/excel/2006/main">
          <x14:cfRule type="containsText" priority="228" operator="containsText" id="{87FE7284-C809-437D-9FD1-44DDEF51E647}">
            <xm:f>NOT(ISERROR(SEARCH($H$6,H29)))</xm:f>
            <xm:f>$H$6</xm:f>
            <x14:dxf>
              <fill>
                <patternFill>
                  <bgColor rgb="FF297B29"/>
                </patternFill>
              </fill>
            </x14:dxf>
          </x14:cfRule>
          <xm:sqref>H29</xm:sqref>
        </x14:conditionalFormatting>
        <x14:conditionalFormatting xmlns:xm="http://schemas.microsoft.com/office/excel/2006/main">
          <x14:cfRule type="containsText" priority="221" operator="containsText" id="{FE344B09-BB8D-42A3-85DA-84D29A853AC5}">
            <xm:f>NOT(ISERROR(SEARCH($H$6,H33)))</xm:f>
            <xm:f>$H$6</xm:f>
            <x14:dxf>
              <fill>
                <patternFill>
                  <bgColor rgb="FF297B29"/>
                </patternFill>
              </fill>
            </x14:dxf>
          </x14:cfRule>
          <xm:sqref>H33</xm:sqref>
        </x14:conditionalFormatting>
        <x14:conditionalFormatting xmlns:xm="http://schemas.microsoft.com/office/excel/2006/main">
          <x14:cfRule type="containsText" priority="214" operator="containsText" id="{739D6DCE-F000-42E8-8B93-E6D900569CFB}">
            <xm:f>NOT(ISERROR(SEARCH($H$6,H46)))</xm:f>
            <xm:f>$H$6</xm:f>
            <x14:dxf>
              <fill>
                <patternFill>
                  <bgColor rgb="FF297B29"/>
                </patternFill>
              </fill>
            </x14:dxf>
          </x14:cfRule>
          <xm:sqref>H46</xm:sqref>
        </x14:conditionalFormatting>
        <x14:conditionalFormatting xmlns:xm="http://schemas.microsoft.com/office/excel/2006/main">
          <x14:cfRule type="containsText" priority="185" operator="containsText" id="{BE104BE1-4E0D-4D60-8571-BDF404A2A3BB}">
            <xm:f>NOT(ISERROR(SEARCH($H$6,H42)))</xm:f>
            <xm:f>$H$6</xm:f>
            <x14:dxf>
              <fill>
                <patternFill>
                  <bgColor rgb="FF297B29"/>
                </patternFill>
              </fill>
            </x14:dxf>
          </x14:cfRule>
          <xm:sqref>H42</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1:M19"/>
  <sheetViews>
    <sheetView zoomScale="73" zoomScaleNormal="73" workbookViewId="0">
      <selection activeCell="S10" sqref="S10"/>
    </sheetView>
  </sheetViews>
  <sheetFormatPr defaultRowHeight="15.75"/>
  <cols>
    <col min="1" max="1" width="9.25" customWidth="1"/>
    <col min="2" max="2" width="5" customWidth="1"/>
    <col min="3" max="3" width="15.875" customWidth="1"/>
    <col min="4" max="4" width="16" customWidth="1"/>
    <col min="5" max="5" width="18.875" customWidth="1"/>
    <col min="6" max="6" width="16.75" customWidth="1"/>
    <col min="7" max="7" width="15.625" customWidth="1"/>
    <col min="8" max="8" width="15.125" customWidth="1"/>
    <col min="9" max="11" width="14.25" customWidth="1"/>
    <col min="12" max="12" width="11" customWidth="1"/>
    <col min="13" max="13" width="6" customWidth="1"/>
  </cols>
  <sheetData>
    <row r="1" spans="2:13">
      <c r="B1" s="2"/>
      <c r="C1" s="309"/>
      <c r="D1" s="309"/>
      <c r="E1" s="309"/>
      <c r="F1" s="309"/>
      <c r="G1" s="309"/>
      <c r="H1" s="309"/>
      <c r="I1" s="309"/>
      <c r="J1" s="309"/>
      <c r="K1" s="309"/>
      <c r="L1" s="309"/>
      <c r="M1" s="2"/>
    </row>
    <row r="2" spans="2:13" ht="23.25" customHeight="1">
      <c r="B2" s="2"/>
      <c r="C2" s="294" t="s">
        <v>98</v>
      </c>
      <c r="D2" s="294"/>
      <c r="E2" s="294"/>
      <c r="F2" s="294"/>
      <c r="G2" s="294"/>
      <c r="H2" s="294"/>
      <c r="I2" s="294"/>
      <c r="J2" s="294"/>
      <c r="K2" s="294"/>
      <c r="L2" s="294"/>
      <c r="M2" s="2"/>
    </row>
    <row r="3" spans="2:13" ht="18.75">
      <c r="B3" s="2"/>
      <c r="C3" s="296" t="s">
        <v>97</v>
      </c>
      <c r="D3" s="296"/>
      <c r="E3" s="296"/>
      <c r="F3" s="296"/>
      <c r="G3" s="296"/>
      <c r="H3" s="296"/>
      <c r="I3" s="296"/>
      <c r="J3" s="296"/>
      <c r="K3" s="296"/>
      <c r="L3" s="296"/>
      <c r="M3" s="2"/>
    </row>
    <row r="4" spans="2:13" ht="18.75" customHeight="1">
      <c r="B4" s="2"/>
      <c r="C4" s="314" t="s">
        <v>0</v>
      </c>
      <c r="D4" s="314"/>
      <c r="E4" s="314"/>
      <c r="F4" s="314"/>
      <c r="G4" s="314"/>
      <c r="H4" s="314"/>
      <c r="I4" s="314"/>
      <c r="J4" s="314"/>
      <c r="K4" s="314"/>
      <c r="L4" s="314"/>
      <c r="M4" s="2"/>
    </row>
    <row r="5" spans="2:13" ht="29.25" customHeight="1">
      <c r="B5" s="2"/>
      <c r="C5" s="100" t="s">
        <v>95</v>
      </c>
      <c r="D5" s="112" t="s">
        <v>1243</v>
      </c>
      <c r="E5" s="105" t="s">
        <v>1244</v>
      </c>
      <c r="F5" s="106" t="s">
        <v>1245</v>
      </c>
      <c r="G5" s="107" t="s">
        <v>560</v>
      </c>
      <c r="H5" s="108" t="s">
        <v>625</v>
      </c>
      <c r="I5" s="111" t="s">
        <v>626</v>
      </c>
      <c r="J5" s="215" t="s">
        <v>563</v>
      </c>
      <c r="K5" s="110" t="s">
        <v>564</v>
      </c>
      <c r="L5" s="216" t="s">
        <v>175</v>
      </c>
      <c r="M5" s="2"/>
    </row>
    <row r="6" spans="2:13" ht="28.5" customHeight="1">
      <c r="B6" s="2"/>
      <c r="C6" s="84">
        <v>44546</v>
      </c>
      <c r="D6" s="101">
        <f>EMS!G12</f>
        <v>0.6</v>
      </c>
      <c r="E6" s="101">
        <f>EMS!G18</f>
        <v>0.75</v>
      </c>
      <c r="F6" s="101">
        <f>EMS!G24</f>
        <v>1</v>
      </c>
      <c r="G6" s="101">
        <f>EMS!G29</f>
        <v>1</v>
      </c>
      <c r="H6" s="101">
        <f>EMS!G33</f>
        <v>1</v>
      </c>
      <c r="I6" s="101">
        <f>EMS!G37</f>
        <v>1</v>
      </c>
      <c r="J6" s="101">
        <f>EMS!G42</f>
        <v>1</v>
      </c>
      <c r="K6" s="101">
        <f>EMS!G46</f>
        <v>0.875</v>
      </c>
      <c r="L6" s="101">
        <f>AVERAGE(D6:K6)</f>
        <v>0.90312499999999996</v>
      </c>
      <c r="M6" s="2"/>
    </row>
    <row r="7" spans="2:13">
      <c r="B7" s="2"/>
      <c r="M7" s="2"/>
    </row>
    <row r="8" spans="2:13">
      <c r="B8" s="2"/>
      <c r="M8" s="2"/>
    </row>
    <row r="9" spans="2:13">
      <c r="B9" s="2"/>
      <c r="M9" s="2"/>
    </row>
    <row r="10" spans="2:13">
      <c r="B10" s="2"/>
      <c r="M10" s="2"/>
    </row>
    <row r="11" spans="2:13">
      <c r="B11" s="2"/>
      <c r="M11" s="2"/>
    </row>
    <row r="12" spans="2:13">
      <c r="B12" s="2"/>
      <c r="M12" s="2"/>
    </row>
    <row r="13" spans="2:13">
      <c r="B13" s="2"/>
      <c r="M13" s="2"/>
    </row>
    <row r="14" spans="2:13">
      <c r="B14" s="2"/>
      <c r="M14" s="2"/>
    </row>
    <row r="15" spans="2:13">
      <c r="B15" s="2"/>
      <c r="M15" s="2"/>
    </row>
    <row r="16" spans="2:13">
      <c r="B16" s="2"/>
      <c r="M16" s="2"/>
    </row>
    <row r="17" spans="2:13">
      <c r="B17" s="2"/>
      <c r="M17" s="2"/>
    </row>
    <row r="18" spans="2:13">
      <c r="B18" s="2"/>
      <c r="M18" s="2"/>
    </row>
    <row r="19" spans="2:13">
      <c r="B19" s="2"/>
      <c r="C19" s="2"/>
      <c r="D19" s="2"/>
      <c r="E19" s="2"/>
      <c r="F19" s="2"/>
      <c r="G19" s="2"/>
      <c r="H19" s="2"/>
      <c r="I19" s="2"/>
      <c r="J19" s="2"/>
      <c r="K19" s="2"/>
      <c r="L19" s="2"/>
      <c r="M19" s="2"/>
    </row>
  </sheetData>
  <sheetProtection algorithmName="SHA-512" hashValue="asHufuuWJKTi4Rs88RmDFwG2kgcdhNBluPOdnKipXElTK2WccVXOVgkkOMwWgIouRIwGqWy0Wu05uPtUwQjQIg==" saltValue="gfEIZX4AoPCiJss8vq8cYA==" spinCount="100000" sheet="1" objects="1" scenarios="1" selectLockedCells="1"/>
  <mergeCells count="4">
    <mergeCell ref="C1:L1"/>
    <mergeCell ref="C2:L2"/>
    <mergeCell ref="C3:L3"/>
    <mergeCell ref="C4:L4"/>
  </mergeCells>
  <conditionalFormatting sqref="L6">
    <cfRule type="containsText" dxfId="1572" priority="1" operator="containsText" text="N/A">
      <formula>NOT(ISERROR(SEARCH("N/A",L6)))</formula>
    </cfRule>
    <cfRule type="cellIs" dxfId="1571" priority="2" operator="equal">
      <formula>0.8</formula>
    </cfRule>
    <cfRule type="cellIs" dxfId="1570" priority="3" operator="greaterThan">
      <formula>0.8</formula>
    </cfRule>
    <cfRule type="cellIs" dxfId="1569" priority="4" operator="greaterThan">
      <formula>0.5</formula>
    </cfRule>
    <cfRule type="cellIs" dxfId="1568" priority="5" operator="equal">
      <formula>0.5</formula>
    </cfRule>
    <cfRule type="cellIs" dxfId="1567" priority="6" operator="lessThan">
      <formula>0.5</formula>
    </cfRule>
  </conditionalFormatting>
  <conditionalFormatting sqref="F6">
    <cfRule type="containsText" dxfId="1566" priority="25" operator="containsText" text="N/A">
      <formula>NOT(ISERROR(SEARCH("N/A",F6)))</formula>
    </cfRule>
    <cfRule type="cellIs" dxfId="1565" priority="26" operator="equal">
      <formula>0.8</formula>
    </cfRule>
    <cfRule type="cellIs" dxfId="1564" priority="27" operator="greaterThan">
      <formula>0.8</formula>
    </cfRule>
    <cfRule type="cellIs" dxfId="1563" priority="28" operator="greaterThan">
      <formula>0.5</formula>
    </cfRule>
    <cfRule type="cellIs" dxfId="1562" priority="29" operator="equal">
      <formula>0.5</formula>
    </cfRule>
    <cfRule type="cellIs" dxfId="1561" priority="30" operator="lessThan">
      <formula>0.5</formula>
    </cfRule>
  </conditionalFormatting>
  <conditionalFormatting sqref="D6">
    <cfRule type="containsText" dxfId="1560" priority="37" operator="containsText" text="N/A">
      <formula>NOT(ISERROR(SEARCH("N/A",D6)))</formula>
    </cfRule>
    <cfRule type="cellIs" dxfId="1559" priority="38" operator="equal">
      <formula>0.8</formula>
    </cfRule>
    <cfRule type="cellIs" dxfId="1558" priority="39" operator="greaterThan">
      <formula>0.8</formula>
    </cfRule>
    <cfRule type="cellIs" dxfId="1557" priority="40" operator="greaterThan">
      <formula>0.5</formula>
    </cfRule>
    <cfRule type="cellIs" dxfId="1556" priority="41" operator="equal">
      <formula>0.5</formula>
    </cfRule>
    <cfRule type="cellIs" dxfId="1555" priority="42" operator="lessThan">
      <formula>0.5</formula>
    </cfRule>
  </conditionalFormatting>
  <conditionalFormatting sqref="E6">
    <cfRule type="containsText" dxfId="1554" priority="31" operator="containsText" text="N/A">
      <formula>NOT(ISERROR(SEARCH("N/A",E6)))</formula>
    </cfRule>
    <cfRule type="cellIs" dxfId="1553" priority="32" operator="equal">
      <formula>0.8</formula>
    </cfRule>
    <cfRule type="cellIs" dxfId="1552" priority="33" operator="greaterThan">
      <formula>0.8</formula>
    </cfRule>
    <cfRule type="cellIs" dxfId="1551" priority="34" operator="greaterThan">
      <formula>0.5</formula>
    </cfRule>
    <cfRule type="cellIs" dxfId="1550" priority="35" operator="equal">
      <formula>0.5</formula>
    </cfRule>
    <cfRule type="cellIs" dxfId="1549" priority="36" operator="lessThan">
      <formula>0.5</formula>
    </cfRule>
  </conditionalFormatting>
  <conditionalFormatting sqref="H6">
    <cfRule type="containsText" dxfId="1548" priority="13" operator="containsText" text="N/A">
      <formula>NOT(ISERROR(SEARCH("N/A",H6)))</formula>
    </cfRule>
    <cfRule type="cellIs" dxfId="1547" priority="14" operator="equal">
      <formula>0.8</formula>
    </cfRule>
    <cfRule type="cellIs" dxfId="1546" priority="15" operator="greaterThan">
      <formula>0.8</formula>
    </cfRule>
    <cfRule type="cellIs" dxfId="1545" priority="16" operator="greaterThan">
      <formula>0.5</formula>
    </cfRule>
    <cfRule type="cellIs" dxfId="1544" priority="17" operator="equal">
      <formula>0.5</formula>
    </cfRule>
    <cfRule type="cellIs" dxfId="1543" priority="18" operator="lessThan">
      <formula>0.5</formula>
    </cfRule>
  </conditionalFormatting>
  <conditionalFormatting sqref="G6">
    <cfRule type="containsText" dxfId="1542" priority="19" operator="containsText" text="N/A">
      <formula>NOT(ISERROR(SEARCH("N/A",G6)))</formula>
    </cfRule>
    <cfRule type="cellIs" dxfId="1541" priority="20" operator="equal">
      <formula>0.8</formula>
    </cfRule>
    <cfRule type="cellIs" dxfId="1540" priority="21" operator="greaterThan">
      <formula>0.8</formula>
    </cfRule>
    <cfRule type="cellIs" dxfId="1539" priority="22" operator="greaterThan">
      <formula>0.5</formula>
    </cfRule>
    <cfRule type="cellIs" dxfId="1538" priority="23" operator="equal">
      <formula>0.5</formula>
    </cfRule>
    <cfRule type="cellIs" dxfId="1537" priority="24" operator="lessThan">
      <formula>0.5</formula>
    </cfRule>
  </conditionalFormatting>
  <conditionalFormatting sqref="I6:K6">
    <cfRule type="containsText" dxfId="1536" priority="7" operator="containsText" text="N/A">
      <formula>NOT(ISERROR(SEARCH("N/A",I6)))</formula>
    </cfRule>
    <cfRule type="cellIs" dxfId="1535" priority="8" operator="equal">
      <formula>0.8</formula>
    </cfRule>
    <cfRule type="cellIs" dxfId="1534" priority="9" operator="greaterThan">
      <formula>0.8</formula>
    </cfRule>
    <cfRule type="cellIs" dxfId="1533" priority="10" operator="greaterThan">
      <formula>0.5</formula>
    </cfRule>
    <cfRule type="cellIs" dxfId="1532" priority="11" operator="equal">
      <formula>0.5</formula>
    </cfRule>
    <cfRule type="cellIs" dxfId="1531" priority="12" operator="lessThan">
      <formula>0.5</formula>
    </cfRule>
  </conditionalFormatting>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A21A"/>
  </sheetPr>
  <dimension ref="A1:T222"/>
  <sheetViews>
    <sheetView topLeftCell="A17" zoomScale="41" zoomScaleNormal="41" workbookViewId="0">
      <selection activeCell="E22" sqref="E22:F22"/>
    </sheetView>
  </sheetViews>
  <sheetFormatPr defaultColWidth="12.75" defaultRowHeight="15.75"/>
  <cols>
    <col min="1" max="1" width="16.25" style="18" customWidth="1"/>
    <col min="2" max="2" width="15.25" style="30" customWidth="1"/>
    <col min="3" max="3" width="153.75" style="29" customWidth="1"/>
    <col min="4" max="4" width="18.375" style="29" customWidth="1"/>
    <col min="5" max="5" width="33.125" style="32" customWidth="1"/>
    <col min="6" max="6" width="22.125" style="29" customWidth="1"/>
    <col min="7" max="7" width="27.875" style="28" customWidth="1"/>
    <col min="8" max="8" width="28.375" style="28" customWidth="1"/>
    <col min="9" max="9" width="33.875" style="31" customWidth="1"/>
    <col min="10" max="10" width="27.25" style="18" customWidth="1"/>
    <col min="11" max="11" width="30.875" style="18" customWidth="1"/>
    <col min="12" max="12" width="30.5" style="31" customWidth="1"/>
    <col min="13" max="13" width="28" style="18" customWidth="1"/>
    <col min="14" max="14" width="22.5" style="18" customWidth="1"/>
    <col min="15" max="15" width="24.25" style="18" customWidth="1"/>
    <col min="16" max="16" width="14.875" style="60" customWidth="1"/>
    <col min="17" max="18" width="21" style="18" customWidth="1"/>
    <col min="19" max="16384" width="12.75" style="18"/>
  </cols>
  <sheetData>
    <row r="1" spans="1:20" ht="27.75" hidden="1" customHeight="1">
      <c r="A1" s="262"/>
      <c r="B1" s="262"/>
      <c r="C1" s="262"/>
      <c r="D1" s="262"/>
      <c r="E1" s="262"/>
      <c r="F1" s="262"/>
      <c r="G1" s="262"/>
      <c r="H1" s="262"/>
      <c r="I1" s="262"/>
      <c r="J1" s="262"/>
      <c r="K1" s="262"/>
      <c r="L1" s="262"/>
      <c r="M1" s="262"/>
      <c r="N1" s="262"/>
      <c r="O1" s="262"/>
      <c r="P1" s="262"/>
      <c r="Q1" s="17"/>
      <c r="R1" s="17"/>
      <c r="S1" s="17"/>
    </row>
    <row r="2" spans="1:20" ht="59.25" customHeight="1">
      <c r="A2" s="326" t="s">
        <v>51</v>
      </c>
      <c r="B2" s="326"/>
      <c r="C2" s="326"/>
      <c r="D2" s="326"/>
      <c r="E2" s="326"/>
      <c r="F2" s="326"/>
      <c r="G2" s="326"/>
      <c r="H2" s="326"/>
      <c r="I2" s="326"/>
      <c r="J2" s="326"/>
      <c r="K2" s="326"/>
      <c r="L2" s="326"/>
      <c r="M2" s="326"/>
      <c r="N2" s="326"/>
      <c r="O2" s="326"/>
      <c r="P2" s="327"/>
      <c r="Q2" s="17"/>
      <c r="R2" s="17"/>
      <c r="S2" s="17"/>
    </row>
    <row r="3" spans="1:20" ht="51" customHeight="1">
      <c r="A3" s="347"/>
      <c r="B3" s="19"/>
      <c r="C3" s="266" t="s">
        <v>420</v>
      </c>
      <c r="D3" s="267"/>
      <c r="E3" s="267"/>
      <c r="F3" s="267"/>
      <c r="G3" s="267"/>
      <c r="H3" s="267"/>
      <c r="I3" s="267"/>
      <c r="J3" s="267"/>
      <c r="K3" s="267"/>
      <c r="L3" s="267"/>
      <c r="M3" s="267"/>
      <c r="N3" s="267"/>
      <c r="O3" s="20"/>
      <c r="P3" s="265"/>
      <c r="Q3" s="17"/>
      <c r="R3" s="17"/>
      <c r="S3" s="17"/>
    </row>
    <row r="4" spans="1:20" ht="42" customHeight="1">
      <c r="A4" s="348"/>
      <c r="B4" s="21"/>
      <c r="C4" s="259"/>
      <c r="D4" s="22"/>
      <c r="E4" s="340" t="s">
        <v>0</v>
      </c>
      <c r="F4" s="341"/>
      <c r="G4" s="341"/>
      <c r="H4" s="341"/>
      <c r="I4" s="341"/>
      <c r="J4" s="341"/>
      <c r="K4" s="341"/>
      <c r="L4" s="341"/>
      <c r="M4" s="342"/>
      <c r="N4" s="20"/>
      <c r="O4" s="20"/>
      <c r="P4" s="265"/>
      <c r="Q4" s="17"/>
      <c r="R4" s="17"/>
      <c r="S4" s="17"/>
    </row>
    <row r="5" spans="1:20" ht="56.25" customHeight="1">
      <c r="A5" s="348"/>
      <c r="B5" s="350"/>
      <c r="C5" s="260"/>
      <c r="D5" s="260"/>
      <c r="E5" s="269"/>
      <c r="F5" s="337" t="s">
        <v>33</v>
      </c>
      <c r="G5" s="338"/>
      <c r="H5" s="334" t="s">
        <v>34</v>
      </c>
      <c r="I5" s="335"/>
      <c r="J5" s="336"/>
      <c r="K5" s="116" t="s">
        <v>4</v>
      </c>
      <c r="L5" s="120" t="s">
        <v>35</v>
      </c>
      <c r="M5" s="19"/>
      <c r="N5" s="260"/>
      <c r="O5" s="260"/>
      <c r="P5" s="265"/>
      <c r="Q5" s="17"/>
      <c r="R5" s="17"/>
      <c r="S5" s="17"/>
    </row>
    <row r="6" spans="1:20" s="23" customFormat="1" ht="36" customHeight="1">
      <c r="A6" s="348"/>
      <c r="B6" s="350"/>
      <c r="C6" s="260"/>
      <c r="D6" s="260"/>
      <c r="E6" s="269"/>
      <c r="F6" s="275" t="s">
        <v>1</v>
      </c>
      <c r="G6" s="276"/>
      <c r="H6" s="277" t="s">
        <v>36</v>
      </c>
      <c r="I6" s="278"/>
      <c r="J6" s="279"/>
      <c r="K6" s="42">
        <v>2</v>
      </c>
      <c r="L6" s="39" t="s">
        <v>37</v>
      </c>
      <c r="M6" s="19"/>
      <c r="N6" s="260"/>
      <c r="O6" s="260"/>
      <c r="P6" s="265"/>
      <c r="Q6" s="17"/>
      <c r="R6" s="17"/>
      <c r="S6" s="17"/>
    </row>
    <row r="7" spans="1:20" s="23" customFormat="1" ht="35.25" customHeight="1">
      <c r="A7" s="348"/>
      <c r="B7" s="350"/>
      <c r="C7" s="260"/>
      <c r="D7" s="260"/>
      <c r="E7" s="269"/>
      <c r="F7" s="280" t="s">
        <v>2</v>
      </c>
      <c r="G7" s="328"/>
      <c r="H7" s="277" t="s">
        <v>38</v>
      </c>
      <c r="I7" s="278"/>
      <c r="J7" s="279"/>
      <c r="K7" s="42">
        <v>1</v>
      </c>
      <c r="L7" s="145" t="s">
        <v>39</v>
      </c>
      <c r="M7" s="19"/>
      <c r="N7" s="260"/>
      <c r="O7" s="260"/>
      <c r="P7" s="265"/>
      <c r="Q7" s="17"/>
      <c r="R7" s="17"/>
      <c r="S7" s="17"/>
    </row>
    <row r="8" spans="1:20" s="23" customFormat="1" ht="38.25" customHeight="1">
      <c r="A8" s="348"/>
      <c r="B8" s="350"/>
      <c r="C8" s="260"/>
      <c r="D8" s="260"/>
      <c r="E8" s="269"/>
      <c r="F8" s="282" t="s">
        <v>3</v>
      </c>
      <c r="G8" s="329"/>
      <c r="H8" s="277" t="s">
        <v>40</v>
      </c>
      <c r="I8" s="278"/>
      <c r="J8" s="279"/>
      <c r="K8" s="42">
        <v>0</v>
      </c>
      <c r="L8" s="40" t="s">
        <v>5</v>
      </c>
      <c r="M8" s="19"/>
      <c r="N8" s="260"/>
      <c r="O8" s="260"/>
      <c r="P8" s="265"/>
      <c r="Q8" s="17"/>
      <c r="R8" s="17"/>
      <c r="S8" s="17"/>
    </row>
    <row r="9" spans="1:20" s="24" customFormat="1" ht="45" customHeight="1">
      <c r="A9" s="348"/>
      <c r="B9" s="351"/>
      <c r="C9" s="261"/>
      <c r="D9" s="261"/>
      <c r="E9" s="339"/>
      <c r="F9" s="284" t="s">
        <v>41</v>
      </c>
      <c r="G9" s="330"/>
      <c r="H9" s="277" t="s">
        <v>42</v>
      </c>
      <c r="I9" s="278"/>
      <c r="J9" s="279"/>
      <c r="K9" s="42" t="s">
        <v>43</v>
      </c>
      <c r="L9" s="41" t="s">
        <v>43</v>
      </c>
      <c r="M9" s="19"/>
      <c r="N9" s="261"/>
      <c r="O9" s="261"/>
      <c r="P9" s="265"/>
      <c r="Q9" s="17"/>
      <c r="R9" s="17"/>
      <c r="S9" s="17"/>
    </row>
    <row r="10" spans="1:20" s="24" customFormat="1" ht="41.25" customHeight="1">
      <c r="A10" s="348"/>
      <c r="B10" s="242" t="s">
        <v>148</v>
      </c>
      <c r="C10" s="242"/>
      <c r="D10" s="242" t="s">
        <v>4</v>
      </c>
      <c r="E10" s="249" t="s">
        <v>44</v>
      </c>
      <c r="F10" s="250"/>
      <c r="G10" s="320" t="s">
        <v>45</v>
      </c>
      <c r="H10" s="320" t="s">
        <v>46</v>
      </c>
      <c r="I10" s="322" t="s">
        <v>6</v>
      </c>
      <c r="J10" s="323"/>
      <c r="K10" s="324"/>
      <c r="L10" s="256" t="s">
        <v>7</v>
      </c>
      <c r="M10" s="325"/>
      <c r="N10" s="325"/>
      <c r="O10" s="325"/>
      <c r="P10" s="265"/>
      <c r="Q10" s="17"/>
      <c r="R10" s="17"/>
      <c r="S10" s="17"/>
    </row>
    <row r="11" spans="1:20" s="24" customFormat="1" ht="45.75" customHeight="1">
      <c r="A11" s="348"/>
      <c r="B11" s="243"/>
      <c r="C11" s="243"/>
      <c r="D11" s="243"/>
      <c r="E11" s="251"/>
      <c r="F11" s="252"/>
      <c r="G11" s="321"/>
      <c r="H11" s="321"/>
      <c r="I11" s="119" t="s">
        <v>47</v>
      </c>
      <c r="J11" s="113" t="s">
        <v>48</v>
      </c>
      <c r="K11" s="113" t="s">
        <v>49</v>
      </c>
      <c r="L11" s="114" t="s">
        <v>8</v>
      </c>
      <c r="M11" s="114" t="s">
        <v>9</v>
      </c>
      <c r="N11" s="114" t="s">
        <v>10</v>
      </c>
      <c r="O11" s="115" t="s">
        <v>11</v>
      </c>
      <c r="P11" s="265"/>
      <c r="Q11" s="23"/>
      <c r="R11" s="23"/>
      <c r="S11" s="23"/>
      <c r="T11" s="23"/>
    </row>
    <row r="12" spans="1:20" s="24" customFormat="1" ht="69.75" customHeight="1">
      <c r="A12" s="348"/>
      <c r="B12" s="52" t="s">
        <v>627</v>
      </c>
      <c r="C12" s="291" t="s">
        <v>636</v>
      </c>
      <c r="D12" s="292"/>
      <c r="E12" s="292"/>
      <c r="F12" s="293"/>
      <c r="G12" s="25">
        <f>IF(COUNT(D13:D16)=0,"N/A",SUM(D13:D16)/(COUNT(D13:D16)*2))</f>
        <v>0.5</v>
      </c>
      <c r="H12" s="26" t="str">
        <f>IF(G12="N/A","N/A", IF(G12&gt;=80%,"MET",IF(G12&gt;=50%,"PARTIAL MET","Not Met")))</f>
        <v>PARTIAL MET</v>
      </c>
      <c r="I12" s="246"/>
      <c r="J12" s="319"/>
      <c r="K12" s="319"/>
      <c r="L12" s="319"/>
      <c r="M12" s="319"/>
      <c r="N12" s="319"/>
      <c r="O12" s="319"/>
      <c r="P12" s="265"/>
      <c r="Q12" s="23"/>
      <c r="R12" s="23"/>
      <c r="S12" s="23"/>
      <c r="T12" s="23"/>
    </row>
    <row r="13" spans="1:20" s="23" customFormat="1" ht="87.75" customHeight="1">
      <c r="A13" s="348"/>
      <c r="B13" s="38">
        <v>1</v>
      </c>
      <c r="C13" s="67" t="s">
        <v>637</v>
      </c>
      <c r="D13" s="214">
        <v>0</v>
      </c>
      <c r="E13" s="247"/>
      <c r="F13" s="248"/>
      <c r="G13" s="300"/>
      <c r="H13" s="300"/>
      <c r="I13" s="69" t="s">
        <v>1194</v>
      </c>
      <c r="J13" s="69" t="s">
        <v>1196</v>
      </c>
      <c r="K13" s="97"/>
      <c r="L13" s="27"/>
      <c r="M13" s="27"/>
      <c r="N13" s="27"/>
      <c r="O13" s="79" t="s">
        <v>12</v>
      </c>
      <c r="P13" s="265"/>
    </row>
    <row r="14" spans="1:20" s="23" customFormat="1" ht="87.75" customHeight="1">
      <c r="A14" s="348"/>
      <c r="B14" s="38">
        <v>2</v>
      </c>
      <c r="C14" s="67" t="s">
        <v>638</v>
      </c>
      <c r="D14" s="214">
        <v>2</v>
      </c>
      <c r="E14" s="247"/>
      <c r="F14" s="248"/>
      <c r="G14" s="301"/>
      <c r="H14" s="301"/>
      <c r="I14" s="69" t="s">
        <v>1195</v>
      </c>
      <c r="J14" s="97"/>
      <c r="K14" s="97"/>
      <c r="L14" s="27"/>
      <c r="M14" s="27"/>
      <c r="N14" s="27"/>
      <c r="O14" s="79" t="s">
        <v>12</v>
      </c>
      <c r="P14" s="265"/>
    </row>
    <row r="15" spans="1:20" s="23" customFormat="1" ht="87.75" customHeight="1">
      <c r="A15" s="348"/>
      <c r="B15" s="38">
        <v>3</v>
      </c>
      <c r="C15" s="67" t="s">
        <v>639</v>
      </c>
      <c r="D15" s="214">
        <v>2</v>
      </c>
      <c r="E15" s="247"/>
      <c r="F15" s="248"/>
      <c r="G15" s="301"/>
      <c r="H15" s="301"/>
      <c r="I15" s="69" t="s">
        <v>403</v>
      </c>
      <c r="J15" s="69" t="s">
        <v>320</v>
      </c>
      <c r="K15" s="97"/>
      <c r="L15" s="27"/>
      <c r="M15" s="27"/>
      <c r="N15" s="27"/>
      <c r="O15" s="79" t="s">
        <v>12</v>
      </c>
      <c r="P15" s="265"/>
    </row>
    <row r="16" spans="1:20" s="23" customFormat="1" ht="78.75" customHeight="1">
      <c r="A16" s="348"/>
      <c r="B16" s="38">
        <v>4</v>
      </c>
      <c r="C16" s="67" t="s">
        <v>640</v>
      </c>
      <c r="D16" s="214">
        <v>0</v>
      </c>
      <c r="E16" s="247"/>
      <c r="F16" s="248"/>
      <c r="G16" s="301"/>
      <c r="H16" s="301"/>
      <c r="I16" s="69" t="s">
        <v>641</v>
      </c>
      <c r="J16" s="69" t="s">
        <v>642</v>
      </c>
      <c r="K16" s="97"/>
      <c r="L16" s="27"/>
      <c r="M16" s="27"/>
      <c r="N16" s="27"/>
      <c r="O16" s="79" t="s">
        <v>12</v>
      </c>
      <c r="P16" s="265"/>
    </row>
    <row r="17" spans="1:20" s="24" customFormat="1" ht="85.5" customHeight="1">
      <c r="A17" s="348"/>
      <c r="B17" s="52" t="s">
        <v>628</v>
      </c>
      <c r="C17" s="291" t="s">
        <v>643</v>
      </c>
      <c r="D17" s="292"/>
      <c r="E17" s="292"/>
      <c r="F17" s="293"/>
      <c r="G17" s="25">
        <f>IF(COUNT(D18:D20)=0,"N/A",SUM(D18:D20)/(COUNT(D18:D20)*2))</f>
        <v>0.75</v>
      </c>
      <c r="H17" s="26" t="str">
        <f>IF(G17="N/A","N/A", IF(G17&gt;=80%,"MET",IF(G17&gt;=50%,"PARTIAL MET","Not Met")))</f>
        <v>PARTIAL MET</v>
      </c>
      <c r="I17" s="246"/>
      <c r="J17" s="319"/>
      <c r="K17" s="319"/>
      <c r="L17" s="319"/>
      <c r="M17" s="319"/>
      <c r="N17" s="319"/>
      <c r="O17" s="319"/>
      <c r="P17" s="265"/>
      <c r="Q17" s="23"/>
      <c r="R17" s="23"/>
      <c r="S17" s="23"/>
      <c r="T17" s="23"/>
    </row>
    <row r="18" spans="1:20" s="23" customFormat="1" ht="70.5" customHeight="1">
      <c r="A18" s="348"/>
      <c r="B18" s="38">
        <v>1</v>
      </c>
      <c r="C18" s="68" t="s">
        <v>644</v>
      </c>
      <c r="D18" s="214">
        <v>1</v>
      </c>
      <c r="E18" s="247"/>
      <c r="F18" s="248"/>
      <c r="G18" s="300"/>
      <c r="H18" s="300"/>
      <c r="I18" s="96" t="s">
        <v>390</v>
      </c>
      <c r="J18" s="96" t="s">
        <v>647</v>
      </c>
      <c r="K18" s="97"/>
      <c r="L18" s="27"/>
      <c r="M18" s="27"/>
      <c r="N18" s="27"/>
      <c r="O18" s="79" t="s">
        <v>12</v>
      </c>
      <c r="P18" s="265"/>
    </row>
    <row r="19" spans="1:20" s="23" customFormat="1" ht="72.75" customHeight="1">
      <c r="A19" s="348"/>
      <c r="B19" s="38">
        <v>2</v>
      </c>
      <c r="C19" s="68" t="s">
        <v>645</v>
      </c>
      <c r="D19" s="214">
        <v>2</v>
      </c>
      <c r="E19" s="247"/>
      <c r="F19" s="248"/>
      <c r="G19" s="301"/>
      <c r="H19" s="301"/>
      <c r="I19" s="96" t="s">
        <v>366</v>
      </c>
      <c r="J19" s="97"/>
      <c r="K19" s="97"/>
      <c r="L19" s="27"/>
      <c r="M19" s="27"/>
      <c r="N19" s="27"/>
      <c r="O19" s="79" t="s">
        <v>12</v>
      </c>
      <c r="P19" s="265"/>
    </row>
    <row r="20" spans="1:20" s="23" customFormat="1" ht="72.75" customHeight="1">
      <c r="A20" s="348"/>
      <c r="B20" s="38">
        <v>3</v>
      </c>
      <c r="C20" s="68" t="s">
        <v>646</v>
      </c>
      <c r="D20" s="214" t="s">
        <v>43</v>
      </c>
      <c r="E20" s="247"/>
      <c r="F20" s="248"/>
      <c r="G20" s="301"/>
      <c r="H20" s="301"/>
      <c r="I20" s="97"/>
      <c r="J20" s="96" t="s">
        <v>647</v>
      </c>
      <c r="K20" s="96" t="s">
        <v>648</v>
      </c>
      <c r="L20" s="27"/>
      <c r="M20" s="27"/>
      <c r="N20" s="27"/>
      <c r="O20" s="79" t="s">
        <v>12</v>
      </c>
      <c r="P20" s="265"/>
    </row>
    <row r="21" spans="1:20" s="24" customFormat="1" ht="86.25" customHeight="1">
      <c r="A21" s="348"/>
      <c r="B21" s="52" t="s">
        <v>629</v>
      </c>
      <c r="C21" s="291" t="s">
        <v>649</v>
      </c>
      <c r="D21" s="292"/>
      <c r="E21" s="292"/>
      <c r="F21" s="293"/>
      <c r="G21" s="25">
        <f>IF(COUNT(D22:D26)=0,"N/A",SUM(D22:D26)/(COUNT(D22:D26)*2))</f>
        <v>0.7</v>
      </c>
      <c r="H21" s="26" t="str">
        <f>IF(G21="N/A","N/A", IF(G21&gt;=80%,"MET",IF(G21&gt;=50%,"PARTIAL MET","Not Met")))</f>
        <v>PARTIAL MET</v>
      </c>
      <c r="I21" s="246"/>
      <c r="J21" s="319"/>
      <c r="K21" s="319"/>
      <c r="L21" s="319"/>
      <c r="M21" s="319"/>
      <c r="N21" s="319"/>
      <c r="O21" s="319"/>
      <c r="P21" s="265"/>
    </row>
    <row r="22" spans="1:20" s="23" customFormat="1" ht="88.5" customHeight="1">
      <c r="A22" s="348"/>
      <c r="B22" s="38">
        <v>1</v>
      </c>
      <c r="C22" s="68" t="s">
        <v>650</v>
      </c>
      <c r="D22" s="214">
        <v>0</v>
      </c>
      <c r="E22" s="247"/>
      <c r="F22" s="248"/>
      <c r="G22" s="297"/>
      <c r="H22" s="297"/>
      <c r="I22" s="96" t="s">
        <v>655</v>
      </c>
      <c r="J22" s="70"/>
      <c r="K22" s="70"/>
      <c r="L22" s="27"/>
      <c r="M22" s="27"/>
      <c r="N22" s="27"/>
      <c r="O22" s="79" t="s">
        <v>12</v>
      </c>
      <c r="P22" s="265"/>
      <c r="Q22" s="18"/>
      <c r="R22" s="18"/>
    </row>
    <row r="23" spans="1:20" s="23" customFormat="1" ht="88.5" customHeight="1">
      <c r="A23" s="348"/>
      <c r="B23" s="38">
        <v>2</v>
      </c>
      <c r="C23" s="68" t="s">
        <v>651</v>
      </c>
      <c r="D23" s="214">
        <v>1</v>
      </c>
      <c r="E23" s="247"/>
      <c r="F23" s="248"/>
      <c r="G23" s="298"/>
      <c r="H23" s="298"/>
      <c r="I23" s="96" t="s">
        <v>656</v>
      </c>
      <c r="J23" s="96" t="s">
        <v>657</v>
      </c>
      <c r="K23" s="70"/>
      <c r="L23" s="27"/>
      <c r="M23" s="27"/>
      <c r="N23" s="27"/>
      <c r="O23" s="79" t="s">
        <v>12</v>
      </c>
      <c r="P23" s="265"/>
      <c r="Q23" s="18"/>
      <c r="R23" s="18"/>
    </row>
    <row r="24" spans="1:20" s="23" customFormat="1" ht="88.5" customHeight="1">
      <c r="A24" s="348"/>
      <c r="B24" s="38">
        <v>3</v>
      </c>
      <c r="C24" s="68" t="s">
        <v>652</v>
      </c>
      <c r="D24" s="214">
        <v>2</v>
      </c>
      <c r="E24" s="247"/>
      <c r="F24" s="248"/>
      <c r="G24" s="298"/>
      <c r="H24" s="298"/>
      <c r="I24" s="96" t="s">
        <v>656</v>
      </c>
      <c r="J24" s="70"/>
      <c r="K24" s="70"/>
      <c r="L24" s="27"/>
      <c r="M24" s="27"/>
      <c r="N24" s="27"/>
      <c r="O24" s="79" t="s">
        <v>12</v>
      </c>
      <c r="P24" s="265"/>
      <c r="Q24" s="18"/>
      <c r="R24" s="18"/>
    </row>
    <row r="25" spans="1:20" s="23" customFormat="1" ht="88.5" customHeight="1">
      <c r="A25" s="348"/>
      <c r="B25" s="38">
        <v>4</v>
      </c>
      <c r="C25" s="68" t="s">
        <v>653</v>
      </c>
      <c r="D25" s="214">
        <v>2</v>
      </c>
      <c r="E25" s="247"/>
      <c r="F25" s="248"/>
      <c r="G25" s="298"/>
      <c r="H25" s="298"/>
      <c r="I25" s="96" t="s">
        <v>658</v>
      </c>
      <c r="J25" s="96" t="s">
        <v>647</v>
      </c>
      <c r="K25" s="96" t="s">
        <v>87</v>
      </c>
      <c r="L25" s="27"/>
      <c r="M25" s="27"/>
      <c r="N25" s="27"/>
      <c r="O25" s="79" t="s">
        <v>12</v>
      </c>
      <c r="P25" s="265"/>
      <c r="Q25" s="18"/>
      <c r="R25" s="18"/>
    </row>
    <row r="26" spans="1:20" s="23" customFormat="1" ht="88.5" customHeight="1">
      <c r="A26" s="348"/>
      <c r="B26" s="38">
        <v>5</v>
      </c>
      <c r="C26" s="68" t="s">
        <v>654</v>
      </c>
      <c r="D26" s="214">
        <v>2</v>
      </c>
      <c r="E26" s="247"/>
      <c r="F26" s="248"/>
      <c r="G26" s="298"/>
      <c r="H26" s="298"/>
      <c r="I26" s="96" t="s">
        <v>361</v>
      </c>
      <c r="J26" s="70"/>
      <c r="K26" s="202" t="s">
        <v>1169</v>
      </c>
      <c r="L26" s="27"/>
      <c r="M26" s="27"/>
      <c r="N26" s="27"/>
      <c r="O26" s="79" t="s">
        <v>12</v>
      </c>
      <c r="P26" s="265"/>
      <c r="Q26" s="18"/>
      <c r="R26" s="18"/>
    </row>
    <row r="27" spans="1:20" s="24" customFormat="1" ht="86.25" customHeight="1">
      <c r="A27" s="348"/>
      <c r="B27" s="52" t="s">
        <v>630</v>
      </c>
      <c r="C27" s="291" t="s">
        <v>659</v>
      </c>
      <c r="D27" s="292"/>
      <c r="E27" s="292"/>
      <c r="F27" s="293"/>
      <c r="G27" s="25">
        <f>IF(COUNT(D28:D32)=0,"N/A",SUM(D28:D32)/(COUNT(D28:D32)*2))</f>
        <v>1</v>
      </c>
      <c r="H27" s="26" t="str">
        <f>IF(G27="N/A","N/A", IF(G27&gt;=80%,"MET",IF(G27&gt;=50%,"PARTIAL MET","Not Met")))</f>
        <v>MET</v>
      </c>
      <c r="I27" s="246"/>
      <c r="J27" s="319"/>
      <c r="K27" s="319"/>
      <c r="L27" s="319"/>
      <c r="M27" s="319"/>
      <c r="N27" s="319"/>
      <c r="O27" s="319"/>
      <c r="P27" s="265"/>
    </row>
    <row r="28" spans="1:20" s="23" customFormat="1" ht="73.5" customHeight="1">
      <c r="A28" s="348"/>
      <c r="B28" s="38">
        <v>1</v>
      </c>
      <c r="C28" s="68" t="s">
        <v>660</v>
      </c>
      <c r="D28" s="214">
        <v>2</v>
      </c>
      <c r="E28" s="247"/>
      <c r="F28" s="248"/>
      <c r="G28" s="297"/>
      <c r="H28" s="45"/>
      <c r="I28" s="96" t="s">
        <v>665</v>
      </c>
      <c r="J28" s="70"/>
      <c r="K28" s="70"/>
      <c r="L28" s="27"/>
      <c r="M28" s="27"/>
      <c r="N28" s="27"/>
      <c r="O28" s="79" t="s">
        <v>12</v>
      </c>
      <c r="P28" s="265"/>
      <c r="Q28" s="18"/>
      <c r="R28" s="18"/>
    </row>
    <row r="29" spans="1:20" s="23" customFormat="1" ht="73.5" customHeight="1">
      <c r="A29" s="348"/>
      <c r="B29" s="38">
        <v>2</v>
      </c>
      <c r="C29" s="68" t="s">
        <v>661</v>
      </c>
      <c r="D29" s="214">
        <v>2</v>
      </c>
      <c r="E29" s="247"/>
      <c r="F29" s="248"/>
      <c r="G29" s="298"/>
      <c r="H29" s="45"/>
      <c r="I29" s="96" t="s">
        <v>263</v>
      </c>
      <c r="J29" s="96" t="s">
        <v>1130</v>
      </c>
      <c r="K29" s="70"/>
      <c r="L29" s="27"/>
      <c r="M29" s="27"/>
      <c r="N29" s="27"/>
      <c r="O29" s="79" t="s">
        <v>12</v>
      </c>
      <c r="P29" s="265"/>
      <c r="Q29" s="18"/>
      <c r="R29" s="18"/>
    </row>
    <row r="30" spans="1:20" s="23" customFormat="1" ht="73.5" customHeight="1">
      <c r="A30" s="348"/>
      <c r="B30" s="38">
        <v>3</v>
      </c>
      <c r="C30" s="68" t="s">
        <v>662</v>
      </c>
      <c r="D30" s="214">
        <v>2</v>
      </c>
      <c r="E30" s="247"/>
      <c r="F30" s="248"/>
      <c r="G30" s="298"/>
      <c r="H30" s="45"/>
      <c r="I30" s="96" t="s">
        <v>666</v>
      </c>
      <c r="J30" s="70"/>
      <c r="K30" s="70"/>
      <c r="L30" s="27"/>
      <c r="M30" s="27"/>
      <c r="N30" s="27"/>
      <c r="O30" s="79" t="s">
        <v>12</v>
      </c>
      <c r="P30" s="265"/>
      <c r="Q30" s="18"/>
      <c r="R30" s="18"/>
    </row>
    <row r="31" spans="1:20" s="23" customFormat="1" ht="86.25" customHeight="1">
      <c r="A31" s="348"/>
      <c r="B31" s="38">
        <v>4</v>
      </c>
      <c r="C31" s="68" t="s">
        <v>663</v>
      </c>
      <c r="D31" s="214">
        <v>2</v>
      </c>
      <c r="E31" s="247"/>
      <c r="F31" s="248"/>
      <c r="G31" s="298"/>
      <c r="H31" s="45"/>
      <c r="I31" s="70"/>
      <c r="J31" s="96" t="s">
        <v>657</v>
      </c>
      <c r="K31" s="96" t="s">
        <v>172</v>
      </c>
      <c r="L31" s="27"/>
      <c r="M31" s="27"/>
      <c r="N31" s="27"/>
      <c r="O31" s="79" t="s">
        <v>12</v>
      </c>
      <c r="P31" s="265"/>
      <c r="Q31" s="18"/>
      <c r="R31" s="18"/>
    </row>
    <row r="32" spans="1:20" s="23" customFormat="1" ht="86.25" customHeight="1">
      <c r="A32" s="348"/>
      <c r="B32" s="38">
        <v>5</v>
      </c>
      <c r="C32" s="68" t="s">
        <v>664</v>
      </c>
      <c r="D32" s="214">
        <v>2</v>
      </c>
      <c r="E32" s="247"/>
      <c r="F32" s="248"/>
      <c r="G32" s="299"/>
      <c r="H32" s="45"/>
      <c r="I32" s="70"/>
      <c r="J32" s="96" t="s">
        <v>657</v>
      </c>
      <c r="K32" s="96" t="s">
        <v>172</v>
      </c>
      <c r="L32" s="27"/>
      <c r="M32" s="27"/>
      <c r="N32" s="27"/>
      <c r="O32" s="79" t="s">
        <v>12</v>
      </c>
      <c r="P32" s="265"/>
      <c r="Q32" s="18"/>
      <c r="R32" s="18"/>
    </row>
    <row r="33" spans="1:18" s="98" customFormat="1" ht="86.25" customHeight="1">
      <c r="A33" s="348"/>
      <c r="B33" s="52" t="s">
        <v>631</v>
      </c>
      <c r="C33" s="291" t="s">
        <v>667</v>
      </c>
      <c r="D33" s="292"/>
      <c r="E33" s="292"/>
      <c r="F33" s="293"/>
      <c r="G33" s="25">
        <f>IF(COUNT(D34:D36)=0,"N/A",SUM(D34:D36)/(COUNT(D34:D36)*2))</f>
        <v>1</v>
      </c>
      <c r="H33" s="26" t="str">
        <f>IF(G33="N/A","N/A", IF(G33&gt;=80%,"MET",IF(G33&gt;=50%,"PARTIAL MET","Not Met")))</f>
        <v>MET</v>
      </c>
      <c r="I33" s="246"/>
      <c r="J33" s="319"/>
      <c r="K33" s="319"/>
      <c r="L33" s="319"/>
      <c r="M33" s="319"/>
      <c r="N33" s="319"/>
      <c r="O33" s="319"/>
      <c r="P33" s="265"/>
    </row>
    <row r="34" spans="1:18" s="23" customFormat="1" ht="84.75" customHeight="1">
      <c r="A34" s="348"/>
      <c r="B34" s="38">
        <v>1</v>
      </c>
      <c r="C34" s="68" t="s">
        <v>668</v>
      </c>
      <c r="D34" s="214">
        <v>2</v>
      </c>
      <c r="E34" s="247"/>
      <c r="F34" s="248"/>
      <c r="G34" s="297"/>
      <c r="H34" s="297"/>
      <c r="I34" s="96" t="s">
        <v>671</v>
      </c>
      <c r="J34" s="70"/>
      <c r="K34" s="70"/>
      <c r="L34" s="27"/>
      <c r="M34" s="27"/>
      <c r="N34" s="27"/>
      <c r="O34" s="79" t="s">
        <v>12</v>
      </c>
      <c r="P34" s="265"/>
      <c r="Q34" s="18"/>
      <c r="R34" s="18"/>
    </row>
    <row r="35" spans="1:18" s="23" customFormat="1" ht="84.75" customHeight="1">
      <c r="A35" s="348"/>
      <c r="B35" s="38">
        <v>2</v>
      </c>
      <c r="C35" s="68" t="s">
        <v>669</v>
      </c>
      <c r="D35" s="214">
        <v>2</v>
      </c>
      <c r="E35" s="247"/>
      <c r="F35" s="248"/>
      <c r="G35" s="298"/>
      <c r="H35" s="298"/>
      <c r="I35" s="202" t="s">
        <v>1197</v>
      </c>
      <c r="J35" s="96" t="s">
        <v>672</v>
      </c>
      <c r="K35" s="70"/>
      <c r="L35" s="27"/>
      <c r="M35" s="27"/>
      <c r="N35" s="27"/>
      <c r="O35" s="79" t="s">
        <v>12</v>
      </c>
      <c r="P35" s="265"/>
      <c r="Q35" s="18"/>
      <c r="R35" s="18"/>
    </row>
    <row r="36" spans="1:18" s="23" customFormat="1" ht="84.75" customHeight="1">
      <c r="A36" s="348"/>
      <c r="B36" s="38">
        <v>3</v>
      </c>
      <c r="C36" s="68" t="s">
        <v>670</v>
      </c>
      <c r="D36" s="214">
        <v>2</v>
      </c>
      <c r="E36" s="247"/>
      <c r="F36" s="248"/>
      <c r="G36" s="299"/>
      <c r="H36" s="299"/>
      <c r="I36" s="96" t="s">
        <v>1198</v>
      </c>
      <c r="J36" s="96" t="s">
        <v>85</v>
      </c>
      <c r="K36" s="70"/>
      <c r="L36" s="27"/>
      <c r="M36" s="27"/>
      <c r="N36" s="27"/>
      <c r="O36" s="79" t="s">
        <v>12</v>
      </c>
      <c r="P36" s="265"/>
      <c r="Q36" s="18"/>
      <c r="R36" s="18"/>
    </row>
    <row r="37" spans="1:18" s="24" customFormat="1" ht="82.5" customHeight="1">
      <c r="A37" s="348"/>
      <c r="B37" s="52" t="s">
        <v>632</v>
      </c>
      <c r="C37" s="291" t="s">
        <v>673</v>
      </c>
      <c r="D37" s="292"/>
      <c r="E37" s="292"/>
      <c r="F37" s="293"/>
      <c r="G37" s="25">
        <f>IF(COUNT(D38:D42)=0,"N/A",SUM(D38:D42)/(COUNT(D38:D42)*2))</f>
        <v>1</v>
      </c>
      <c r="H37" s="26" t="str">
        <f>IF(G37="N/A","N/A", IF(G37&gt;=80%,"MET",IF(G37&gt;=50%,"PARTIAL MET","Not Met")))</f>
        <v>MET</v>
      </c>
      <c r="I37" s="246"/>
      <c r="J37" s="319"/>
      <c r="K37" s="319"/>
      <c r="L37" s="319"/>
      <c r="M37" s="319"/>
      <c r="N37" s="319"/>
      <c r="O37" s="319"/>
      <c r="P37" s="265"/>
    </row>
    <row r="38" spans="1:18" s="23" customFormat="1" ht="78.75" customHeight="1">
      <c r="A38" s="348"/>
      <c r="B38" s="47">
        <v>1</v>
      </c>
      <c r="C38" s="203" t="s">
        <v>674</v>
      </c>
      <c r="D38" s="214">
        <v>2</v>
      </c>
      <c r="E38" s="247"/>
      <c r="F38" s="248"/>
      <c r="G38" s="44"/>
      <c r="H38" s="44"/>
      <c r="I38" s="99" t="s">
        <v>14</v>
      </c>
      <c r="J38" s="70"/>
      <c r="K38" s="70"/>
      <c r="L38" s="27"/>
      <c r="M38" s="27"/>
      <c r="N38" s="27"/>
      <c r="O38" s="79" t="s">
        <v>12</v>
      </c>
      <c r="P38" s="265"/>
      <c r="Q38" s="18"/>
      <c r="R38" s="18"/>
    </row>
    <row r="39" spans="1:18" s="23" customFormat="1" ht="78.75" customHeight="1">
      <c r="A39" s="348"/>
      <c r="B39" s="47">
        <v>2</v>
      </c>
      <c r="C39" s="203" t="s">
        <v>675</v>
      </c>
      <c r="D39" s="214">
        <v>2</v>
      </c>
      <c r="E39" s="247"/>
      <c r="F39" s="248"/>
      <c r="G39" s="45"/>
      <c r="H39" s="45"/>
      <c r="I39" s="202" t="s">
        <v>1199</v>
      </c>
      <c r="J39" s="99" t="s">
        <v>85</v>
      </c>
      <c r="K39" s="202" t="s">
        <v>1075</v>
      </c>
      <c r="L39" s="27"/>
      <c r="M39" s="27"/>
      <c r="N39" s="27"/>
      <c r="O39" s="79" t="s">
        <v>12</v>
      </c>
      <c r="P39" s="265"/>
      <c r="Q39" s="18"/>
      <c r="R39" s="18"/>
    </row>
    <row r="40" spans="1:18" s="23" customFormat="1" ht="78.75" customHeight="1">
      <c r="A40" s="348"/>
      <c r="B40" s="47">
        <v>3</v>
      </c>
      <c r="C40" s="203" t="s">
        <v>676</v>
      </c>
      <c r="D40" s="214">
        <v>2</v>
      </c>
      <c r="E40" s="247"/>
      <c r="F40" s="248"/>
      <c r="G40" s="45"/>
      <c r="H40" s="45"/>
      <c r="I40" s="99" t="s">
        <v>1200</v>
      </c>
      <c r="J40" s="99" t="s">
        <v>85</v>
      </c>
      <c r="K40" s="70"/>
      <c r="L40" s="27"/>
      <c r="M40" s="27"/>
      <c r="N40" s="27"/>
      <c r="O40" s="79" t="s">
        <v>12</v>
      </c>
      <c r="P40" s="265"/>
      <c r="Q40" s="18"/>
      <c r="R40" s="18"/>
    </row>
    <row r="41" spans="1:18" s="23" customFormat="1" ht="78.75" customHeight="1">
      <c r="A41" s="348"/>
      <c r="B41" s="47">
        <v>4</v>
      </c>
      <c r="C41" s="203" t="s">
        <v>677</v>
      </c>
      <c r="D41" s="214">
        <v>2</v>
      </c>
      <c r="E41" s="247"/>
      <c r="F41" s="248"/>
      <c r="G41" s="45"/>
      <c r="H41" s="45"/>
      <c r="I41" s="99" t="s">
        <v>1201</v>
      </c>
      <c r="J41" s="99" t="s">
        <v>657</v>
      </c>
      <c r="K41" s="70"/>
      <c r="L41" s="27"/>
      <c r="M41" s="27"/>
      <c r="N41" s="27"/>
      <c r="O41" s="79" t="s">
        <v>12</v>
      </c>
      <c r="P41" s="265"/>
      <c r="Q41" s="18"/>
      <c r="R41" s="18"/>
    </row>
    <row r="42" spans="1:18" s="23" customFormat="1" ht="78.75" customHeight="1">
      <c r="A42" s="348"/>
      <c r="B42" s="47">
        <v>5</v>
      </c>
      <c r="C42" s="203" t="s">
        <v>1247</v>
      </c>
      <c r="D42" s="214">
        <v>2</v>
      </c>
      <c r="E42" s="247"/>
      <c r="F42" s="248"/>
      <c r="G42" s="45"/>
      <c r="H42" s="45"/>
      <c r="I42" s="70"/>
      <c r="J42" s="99" t="s">
        <v>85</v>
      </c>
      <c r="K42" s="70"/>
      <c r="L42" s="27"/>
      <c r="M42" s="27"/>
      <c r="N42" s="27"/>
      <c r="O42" s="79" t="s">
        <v>12</v>
      </c>
      <c r="P42" s="265"/>
      <c r="Q42" s="18"/>
      <c r="R42" s="18"/>
    </row>
    <row r="43" spans="1:18" s="24" customFormat="1" ht="82.5" customHeight="1">
      <c r="A43" s="348"/>
      <c r="B43" s="52" t="s">
        <v>633</v>
      </c>
      <c r="C43" s="291" t="s">
        <v>678</v>
      </c>
      <c r="D43" s="292"/>
      <c r="E43" s="292"/>
      <c r="F43" s="293"/>
      <c r="G43" s="25">
        <f>IF(COUNT(D44:D46)=0,"N/A",SUM(D44:D46)/(COUNT(D44:D46)*2))</f>
        <v>1</v>
      </c>
      <c r="H43" s="26" t="str">
        <f>IF(G43="N/A","N/A", IF(G43&gt;=80%,"MET",IF(G43&gt;=50%,"PARTIAL MET","Not Met")))</f>
        <v>MET</v>
      </c>
      <c r="I43" s="246"/>
      <c r="J43" s="319"/>
      <c r="K43" s="319"/>
      <c r="L43" s="319"/>
      <c r="M43" s="319"/>
      <c r="N43" s="319"/>
      <c r="O43" s="319"/>
      <c r="P43" s="265"/>
    </row>
    <row r="44" spans="1:18" ht="75.75" customHeight="1">
      <c r="A44" s="348"/>
      <c r="B44" s="47">
        <v>1</v>
      </c>
      <c r="C44" s="203" t="s">
        <v>679</v>
      </c>
      <c r="D44" s="214">
        <v>2</v>
      </c>
      <c r="E44" s="247"/>
      <c r="F44" s="248"/>
      <c r="G44" s="45"/>
      <c r="H44" s="45"/>
      <c r="I44" s="99" t="s">
        <v>1202</v>
      </c>
      <c r="J44" s="70"/>
      <c r="K44" s="70"/>
      <c r="L44" s="27"/>
      <c r="M44" s="27"/>
      <c r="N44" s="27"/>
      <c r="O44" s="79" t="s">
        <v>12</v>
      </c>
      <c r="P44" s="265"/>
    </row>
    <row r="45" spans="1:18" ht="75.75" customHeight="1">
      <c r="A45" s="348"/>
      <c r="B45" s="47">
        <v>2</v>
      </c>
      <c r="C45" s="203" t="s">
        <v>680</v>
      </c>
      <c r="D45" s="214">
        <v>2</v>
      </c>
      <c r="E45" s="247"/>
      <c r="F45" s="248"/>
      <c r="G45" s="45"/>
      <c r="H45" s="45"/>
      <c r="I45" s="99" t="s">
        <v>699</v>
      </c>
      <c r="J45" s="99" t="s">
        <v>647</v>
      </c>
      <c r="K45" s="99" t="s">
        <v>682</v>
      </c>
      <c r="L45" s="27"/>
      <c r="M45" s="27"/>
      <c r="N45" s="27"/>
      <c r="O45" s="79" t="s">
        <v>12</v>
      </c>
      <c r="P45" s="265"/>
    </row>
    <row r="46" spans="1:18" ht="75.75" customHeight="1">
      <c r="A46" s="348"/>
      <c r="B46" s="47">
        <v>3</v>
      </c>
      <c r="C46" s="203" t="s">
        <v>681</v>
      </c>
      <c r="D46" s="214">
        <v>2</v>
      </c>
      <c r="E46" s="247"/>
      <c r="F46" s="248"/>
      <c r="G46" s="45"/>
      <c r="H46" s="45"/>
      <c r="I46" s="99" t="s">
        <v>683</v>
      </c>
      <c r="J46" s="70"/>
      <c r="K46" s="99" t="s">
        <v>172</v>
      </c>
      <c r="L46" s="27"/>
      <c r="M46" s="27"/>
      <c r="N46" s="27"/>
      <c r="O46" s="79" t="s">
        <v>12</v>
      </c>
      <c r="P46" s="265"/>
    </row>
    <row r="47" spans="1:18" s="24" customFormat="1" ht="82.5" customHeight="1">
      <c r="A47" s="348"/>
      <c r="B47" s="52" t="s">
        <v>634</v>
      </c>
      <c r="C47" s="291" t="s">
        <v>684</v>
      </c>
      <c r="D47" s="292"/>
      <c r="E47" s="292"/>
      <c r="F47" s="293"/>
      <c r="G47" s="25">
        <f>IF(COUNT(D48:D51)=0,"N/A",SUM(D48:D51)/(COUNT(D48:D51)*2))</f>
        <v>0.875</v>
      </c>
      <c r="H47" s="26" t="str">
        <f>IF(G47="N/A","N/A", IF(G47&gt;=80%,"MET",IF(G47&gt;=50%,"PARTIAL MET","Not Met")))</f>
        <v>MET</v>
      </c>
      <c r="I47" s="246"/>
      <c r="J47" s="319"/>
      <c r="K47" s="319"/>
      <c r="L47" s="319"/>
      <c r="M47" s="319"/>
      <c r="N47" s="319"/>
      <c r="O47" s="319"/>
      <c r="P47" s="265"/>
    </row>
    <row r="48" spans="1:18" s="23" customFormat="1" ht="78.75" customHeight="1">
      <c r="A48" s="348"/>
      <c r="B48" s="47">
        <v>1</v>
      </c>
      <c r="C48" s="203" t="s">
        <v>685</v>
      </c>
      <c r="D48" s="214">
        <v>1</v>
      </c>
      <c r="E48" s="247"/>
      <c r="F48" s="248"/>
      <c r="G48" s="297"/>
      <c r="H48" s="297"/>
      <c r="I48" s="99" t="s">
        <v>14</v>
      </c>
      <c r="J48" s="70"/>
      <c r="K48" s="70"/>
      <c r="L48" s="27"/>
      <c r="M48" s="27"/>
      <c r="N48" s="27"/>
      <c r="O48" s="79" t="s">
        <v>12</v>
      </c>
      <c r="P48" s="265"/>
      <c r="Q48" s="18"/>
      <c r="R48" s="18"/>
    </row>
    <row r="49" spans="1:18" s="23" customFormat="1" ht="78.75" customHeight="1">
      <c r="A49" s="348"/>
      <c r="B49" s="47">
        <v>2</v>
      </c>
      <c r="C49" s="203" t="s">
        <v>686</v>
      </c>
      <c r="D49" s="214">
        <v>2</v>
      </c>
      <c r="E49" s="247"/>
      <c r="F49" s="248"/>
      <c r="G49" s="298"/>
      <c r="H49" s="298"/>
      <c r="I49" s="70"/>
      <c r="J49" s="99" t="s">
        <v>163</v>
      </c>
      <c r="K49" s="70"/>
      <c r="L49" s="27"/>
      <c r="M49" s="27"/>
      <c r="N49" s="27"/>
      <c r="O49" s="79" t="s">
        <v>12</v>
      </c>
      <c r="P49" s="265"/>
      <c r="Q49" s="18"/>
      <c r="R49" s="18"/>
    </row>
    <row r="50" spans="1:18" s="23" customFormat="1" ht="78.75" customHeight="1">
      <c r="A50" s="348"/>
      <c r="B50" s="47">
        <v>3</v>
      </c>
      <c r="C50" s="203" t="s">
        <v>687</v>
      </c>
      <c r="D50" s="214">
        <v>2</v>
      </c>
      <c r="E50" s="247"/>
      <c r="F50" s="248"/>
      <c r="G50" s="298"/>
      <c r="H50" s="298"/>
      <c r="I50" s="70"/>
      <c r="J50" s="99" t="s">
        <v>689</v>
      </c>
      <c r="K50" s="70"/>
      <c r="L50" s="27"/>
      <c r="M50" s="27"/>
      <c r="N50" s="27"/>
      <c r="O50" s="79" t="s">
        <v>12</v>
      </c>
      <c r="P50" s="265"/>
      <c r="Q50" s="18"/>
      <c r="R50" s="18"/>
    </row>
    <row r="51" spans="1:18" ht="75.75" customHeight="1">
      <c r="A51" s="348"/>
      <c r="B51" s="47">
        <v>4</v>
      </c>
      <c r="C51" s="203" t="s">
        <v>688</v>
      </c>
      <c r="D51" s="214">
        <v>2</v>
      </c>
      <c r="E51" s="247"/>
      <c r="F51" s="248"/>
      <c r="G51" s="299"/>
      <c r="H51" s="299"/>
      <c r="I51" s="99" t="s">
        <v>658</v>
      </c>
      <c r="J51" s="99" t="s">
        <v>647</v>
      </c>
      <c r="K51" s="99" t="s">
        <v>87</v>
      </c>
      <c r="L51" s="27"/>
      <c r="M51" s="27"/>
      <c r="N51" s="27"/>
      <c r="O51" s="79" t="s">
        <v>12</v>
      </c>
      <c r="P51" s="265"/>
    </row>
    <row r="52" spans="1:18" s="24" customFormat="1" ht="82.5" customHeight="1">
      <c r="A52" s="348"/>
      <c r="B52" s="52" t="s">
        <v>635</v>
      </c>
      <c r="C52" s="291" t="s">
        <v>690</v>
      </c>
      <c r="D52" s="292"/>
      <c r="E52" s="292"/>
      <c r="F52" s="293"/>
      <c r="G52" s="151">
        <f>IF(COUNT(D53:D58)=0,"N/A",SUM(D53:D58)/(COUNT(D53:D58)*2))</f>
        <v>0.91666666666666663</v>
      </c>
      <c r="H52" s="152" t="str">
        <f>IF(G52="N/A","N/A", IF(G52&gt;=80%,"MET",IF(G52&gt;=50%,"PARTIAL MET","Not Met")))</f>
        <v>MET</v>
      </c>
      <c r="I52" s="246"/>
      <c r="J52" s="319"/>
      <c r="K52" s="319"/>
      <c r="L52" s="319"/>
      <c r="M52" s="319"/>
      <c r="N52" s="319"/>
      <c r="O52" s="319"/>
      <c r="P52" s="265"/>
    </row>
    <row r="53" spans="1:18" s="23" customFormat="1" ht="78.75" customHeight="1">
      <c r="A53" s="348"/>
      <c r="B53" s="47">
        <v>1</v>
      </c>
      <c r="C53" s="203" t="s">
        <v>691</v>
      </c>
      <c r="D53" s="214">
        <v>1</v>
      </c>
      <c r="E53" s="247"/>
      <c r="F53" s="248"/>
      <c r="G53" s="297"/>
      <c r="H53" s="297"/>
      <c r="I53" s="149" t="s">
        <v>1203</v>
      </c>
      <c r="J53" s="70"/>
      <c r="K53" s="70"/>
      <c r="L53" s="27"/>
      <c r="M53" s="27"/>
      <c r="N53" s="27"/>
      <c r="O53" s="79" t="s">
        <v>12</v>
      </c>
      <c r="P53" s="265"/>
      <c r="Q53" s="18"/>
      <c r="R53" s="18"/>
    </row>
    <row r="54" spans="1:18" s="23" customFormat="1" ht="78.75" customHeight="1">
      <c r="A54" s="348"/>
      <c r="B54" s="47">
        <v>2</v>
      </c>
      <c r="C54" s="203" t="s">
        <v>692</v>
      </c>
      <c r="D54" s="214">
        <v>2</v>
      </c>
      <c r="E54" s="247"/>
      <c r="F54" s="248"/>
      <c r="G54" s="298"/>
      <c r="H54" s="298"/>
      <c r="I54" s="99" t="s">
        <v>1204</v>
      </c>
      <c r="J54" s="202" t="s">
        <v>1205</v>
      </c>
      <c r="K54" s="70"/>
      <c r="L54" s="27"/>
      <c r="M54" s="27"/>
      <c r="N54" s="27"/>
      <c r="O54" s="79" t="s">
        <v>12</v>
      </c>
      <c r="P54" s="265"/>
      <c r="Q54" s="18"/>
      <c r="R54" s="18"/>
    </row>
    <row r="55" spans="1:18" s="23" customFormat="1" ht="78.75" customHeight="1">
      <c r="A55" s="348"/>
      <c r="B55" s="47">
        <v>3</v>
      </c>
      <c r="C55" s="203" t="s">
        <v>693</v>
      </c>
      <c r="D55" s="214">
        <v>2</v>
      </c>
      <c r="E55" s="247"/>
      <c r="F55" s="248"/>
      <c r="G55" s="298"/>
      <c r="H55" s="298"/>
      <c r="I55" s="99" t="s">
        <v>697</v>
      </c>
      <c r="J55" s="202" t="s">
        <v>1127</v>
      </c>
      <c r="K55" s="70"/>
      <c r="L55" s="27"/>
      <c r="M55" s="27"/>
      <c r="N55" s="27"/>
      <c r="O55" s="79" t="s">
        <v>12</v>
      </c>
      <c r="P55" s="265"/>
      <c r="Q55" s="18"/>
      <c r="R55" s="18"/>
    </row>
    <row r="56" spans="1:18" s="23" customFormat="1" ht="78.75" customHeight="1">
      <c r="A56" s="348"/>
      <c r="B56" s="47">
        <v>4</v>
      </c>
      <c r="C56" s="203" t="s">
        <v>694</v>
      </c>
      <c r="D56" s="214">
        <v>2</v>
      </c>
      <c r="E56" s="247"/>
      <c r="F56" s="248"/>
      <c r="G56" s="298"/>
      <c r="H56" s="298"/>
      <c r="I56" s="99" t="s">
        <v>211</v>
      </c>
      <c r="J56" s="99" t="s">
        <v>15</v>
      </c>
      <c r="K56" s="70"/>
      <c r="L56" s="27"/>
      <c r="M56" s="27"/>
      <c r="N56" s="27"/>
      <c r="O56" s="79" t="s">
        <v>12</v>
      </c>
      <c r="P56" s="265"/>
      <c r="Q56" s="18"/>
      <c r="R56" s="18"/>
    </row>
    <row r="57" spans="1:18" s="23" customFormat="1" ht="78.75" customHeight="1">
      <c r="A57" s="348"/>
      <c r="B57" s="47">
        <v>5</v>
      </c>
      <c r="C57" s="203" t="s">
        <v>695</v>
      </c>
      <c r="D57" s="214">
        <v>2</v>
      </c>
      <c r="E57" s="247"/>
      <c r="F57" s="248"/>
      <c r="G57" s="298"/>
      <c r="H57" s="298"/>
      <c r="I57" s="99" t="s">
        <v>698</v>
      </c>
      <c r="J57" s="99" t="s">
        <v>647</v>
      </c>
      <c r="K57" s="70"/>
      <c r="L57" s="27"/>
      <c r="M57" s="27"/>
      <c r="N57" s="27"/>
      <c r="O57" s="79" t="s">
        <v>12</v>
      </c>
      <c r="P57" s="265"/>
      <c r="Q57" s="18"/>
      <c r="R57" s="18"/>
    </row>
    <row r="58" spans="1:18" ht="75.75" customHeight="1">
      <c r="A58" s="349"/>
      <c r="B58" s="47">
        <v>6</v>
      </c>
      <c r="C58" s="203" t="s">
        <v>696</v>
      </c>
      <c r="D58" s="214">
        <v>2</v>
      </c>
      <c r="E58" s="247"/>
      <c r="F58" s="248"/>
      <c r="G58" s="299"/>
      <c r="H58" s="299"/>
      <c r="I58" s="99" t="s">
        <v>403</v>
      </c>
      <c r="J58" s="99" t="s">
        <v>647</v>
      </c>
      <c r="K58" s="70"/>
      <c r="L58" s="27"/>
      <c r="M58" s="27"/>
      <c r="N58" s="27"/>
      <c r="O58" s="79" t="s">
        <v>12</v>
      </c>
      <c r="P58" s="265"/>
    </row>
    <row r="59" spans="1:18" ht="83.25" customHeight="1">
      <c r="B59" s="18"/>
      <c r="C59" s="18"/>
      <c r="D59" s="18"/>
      <c r="E59" s="18"/>
      <c r="F59" s="18"/>
      <c r="G59" s="346" t="s">
        <v>50</v>
      </c>
      <c r="H59" s="346"/>
      <c r="I59" s="18"/>
      <c r="L59" s="18"/>
      <c r="P59" s="18"/>
    </row>
    <row r="60" spans="1:18" ht="68.25" customHeight="1">
      <c r="B60" s="18"/>
      <c r="C60" s="18"/>
      <c r="D60" s="18"/>
      <c r="E60" s="18"/>
      <c r="F60" s="18"/>
      <c r="G60" s="287">
        <f>AVERAGE(G12:G58)</f>
        <v>0.86018518518518527</v>
      </c>
      <c r="H60" s="287"/>
      <c r="I60" s="18"/>
      <c r="L60" s="18"/>
      <c r="P60" s="18"/>
    </row>
    <row r="61" spans="1:18" ht="77.25" customHeight="1">
      <c r="B61" s="18"/>
      <c r="C61" s="18"/>
      <c r="D61" s="18"/>
      <c r="E61" s="18"/>
      <c r="F61" s="18"/>
      <c r="G61" s="18"/>
      <c r="H61" s="18"/>
      <c r="I61" s="18"/>
      <c r="L61" s="18"/>
      <c r="P61" s="18"/>
    </row>
    <row r="62" spans="1:18" ht="69.75" customHeight="1">
      <c r="B62" s="18"/>
      <c r="C62" s="18"/>
      <c r="D62" s="18"/>
      <c r="E62" s="18"/>
      <c r="F62" s="18"/>
      <c r="G62" s="18"/>
      <c r="H62" s="18"/>
      <c r="I62" s="18"/>
      <c r="L62" s="18"/>
      <c r="P62" s="18"/>
    </row>
    <row r="63" spans="1:18" ht="85.5" customHeight="1">
      <c r="B63" s="18"/>
      <c r="C63" s="18"/>
      <c r="D63" s="18"/>
      <c r="E63" s="18"/>
      <c r="F63" s="18"/>
      <c r="G63" s="18"/>
      <c r="H63" s="18"/>
      <c r="I63" s="18"/>
      <c r="L63" s="18"/>
      <c r="P63" s="18"/>
    </row>
    <row r="64" spans="1:18" ht="84" customHeight="1">
      <c r="B64" s="18"/>
      <c r="C64" s="18"/>
      <c r="D64" s="18"/>
      <c r="E64" s="18"/>
      <c r="F64" s="18"/>
      <c r="G64" s="18"/>
      <c r="H64" s="18"/>
      <c r="I64" s="18"/>
      <c r="L64" s="18"/>
      <c r="P64" s="18"/>
    </row>
    <row r="65" s="18" customFormat="1" ht="76.5" customHeight="1"/>
    <row r="66" s="18" customFormat="1" ht="68.25" customHeight="1"/>
    <row r="67" s="18" customFormat="1" ht="71.25" customHeight="1"/>
    <row r="68" s="18" customFormat="1" ht="63.75" customHeight="1"/>
    <row r="69" s="18" customFormat="1" ht="53.25" customHeight="1"/>
    <row r="70" s="18" customFormat="1" ht="55.5" customHeight="1"/>
    <row r="71" s="18" customFormat="1" ht="60.75" customHeight="1"/>
    <row r="72" s="18" customFormat="1" ht="53.25" customHeight="1"/>
    <row r="73" s="18" customFormat="1" ht="85.5" customHeight="1"/>
    <row r="74" s="18" customFormat="1" ht="55.5" customHeight="1"/>
    <row r="75" s="18" customFormat="1" ht="60" customHeight="1"/>
    <row r="76" s="18" customFormat="1" ht="60.75" customHeight="1"/>
    <row r="77" s="18" customFormat="1" ht="76.5" customHeight="1"/>
    <row r="78" s="18" customFormat="1" ht="57.75" customHeight="1"/>
    <row r="79" s="18" customFormat="1" ht="57.75" customHeight="1"/>
    <row r="80" s="18" customFormat="1" ht="58.5" customHeight="1"/>
    <row r="81" spans="5:16" ht="65.25" customHeight="1">
      <c r="E81" s="29"/>
      <c r="G81" s="18"/>
      <c r="H81" s="18"/>
      <c r="P81" s="59"/>
    </row>
    <row r="82" spans="5:16" ht="75.75" customHeight="1">
      <c r="E82" s="29"/>
      <c r="G82" s="18"/>
      <c r="H82" s="29"/>
      <c r="P82" s="59"/>
    </row>
    <row r="83" spans="5:16">
      <c r="E83" s="29"/>
      <c r="G83" s="29"/>
      <c r="H83" s="29"/>
      <c r="P83" s="59"/>
    </row>
    <row r="84" spans="5:16">
      <c r="E84" s="29"/>
      <c r="G84" s="29"/>
      <c r="H84" s="29"/>
      <c r="P84" s="59"/>
    </row>
    <row r="85" spans="5:16">
      <c r="E85" s="29"/>
      <c r="G85" s="29"/>
      <c r="H85" s="29"/>
      <c r="P85" s="59"/>
    </row>
    <row r="86" spans="5:16">
      <c r="E86" s="29"/>
      <c r="G86" s="29"/>
      <c r="H86" s="29"/>
      <c r="P86" s="59"/>
    </row>
    <row r="87" spans="5:16">
      <c r="E87" s="29"/>
      <c r="G87" s="29"/>
      <c r="H87" s="29"/>
      <c r="P87" s="59"/>
    </row>
    <row r="88" spans="5:16">
      <c r="E88" s="29"/>
      <c r="G88" s="29"/>
      <c r="H88" s="29"/>
      <c r="P88" s="59"/>
    </row>
    <row r="89" spans="5:16">
      <c r="E89" s="29"/>
      <c r="G89" s="29"/>
      <c r="H89" s="29"/>
      <c r="P89" s="59"/>
    </row>
    <row r="90" spans="5:16">
      <c r="E90" s="29"/>
      <c r="G90" s="29"/>
      <c r="H90" s="29"/>
      <c r="P90" s="59"/>
    </row>
    <row r="91" spans="5:16">
      <c r="E91" s="29"/>
      <c r="G91" s="29"/>
      <c r="H91" s="29"/>
      <c r="P91" s="59"/>
    </row>
    <row r="92" spans="5:16">
      <c r="E92" s="29"/>
      <c r="G92" s="29"/>
      <c r="H92" s="29"/>
      <c r="P92" s="59"/>
    </row>
    <row r="93" spans="5:16">
      <c r="E93" s="29"/>
      <c r="G93" s="29"/>
      <c r="H93" s="29"/>
      <c r="P93" s="59"/>
    </row>
    <row r="94" spans="5:16">
      <c r="E94" s="29"/>
      <c r="G94" s="29"/>
      <c r="H94" s="29"/>
      <c r="P94" s="59"/>
    </row>
    <row r="95" spans="5:16">
      <c r="E95" s="29"/>
      <c r="G95" s="29"/>
      <c r="H95" s="29"/>
      <c r="P95" s="59"/>
    </row>
    <row r="96" spans="5:16">
      <c r="E96" s="29"/>
      <c r="G96" s="29"/>
      <c r="H96" s="29"/>
      <c r="P96" s="59"/>
    </row>
    <row r="97" spans="5:16">
      <c r="E97" s="29"/>
      <c r="G97" s="29"/>
      <c r="H97" s="29"/>
      <c r="P97" s="59"/>
    </row>
    <row r="98" spans="5:16">
      <c r="E98" s="29"/>
      <c r="G98" s="29"/>
      <c r="H98" s="29"/>
      <c r="P98" s="59"/>
    </row>
    <row r="99" spans="5:16">
      <c r="E99" s="29"/>
      <c r="G99" s="29"/>
      <c r="H99" s="29"/>
      <c r="P99" s="59"/>
    </row>
    <row r="100" spans="5:16">
      <c r="E100" s="29"/>
      <c r="G100" s="29"/>
      <c r="H100" s="29"/>
      <c r="P100" s="59"/>
    </row>
    <row r="101" spans="5:16">
      <c r="E101" s="29"/>
      <c r="G101" s="29"/>
      <c r="H101" s="29"/>
      <c r="P101" s="59"/>
    </row>
    <row r="102" spans="5:16">
      <c r="E102" s="29"/>
      <c r="G102" s="29"/>
      <c r="H102" s="29"/>
      <c r="P102" s="59"/>
    </row>
    <row r="103" spans="5:16">
      <c r="E103" s="29"/>
      <c r="G103" s="29"/>
      <c r="H103" s="29"/>
      <c r="P103" s="59"/>
    </row>
    <row r="104" spans="5:16">
      <c r="E104" s="29"/>
      <c r="G104" s="29"/>
      <c r="H104" s="29"/>
      <c r="P104" s="59"/>
    </row>
    <row r="105" spans="5:16">
      <c r="E105" s="29"/>
      <c r="G105" s="29"/>
      <c r="H105" s="29"/>
      <c r="P105" s="59"/>
    </row>
    <row r="106" spans="5:16">
      <c r="E106" s="29"/>
      <c r="G106" s="29"/>
      <c r="H106" s="29"/>
      <c r="P106" s="59"/>
    </row>
    <row r="107" spans="5:16">
      <c r="E107" s="29"/>
      <c r="G107" s="29"/>
      <c r="H107" s="29"/>
      <c r="P107" s="59"/>
    </row>
    <row r="108" spans="5:16">
      <c r="E108" s="29"/>
      <c r="G108" s="29"/>
      <c r="H108" s="29"/>
      <c r="P108" s="59"/>
    </row>
    <row r="109" spans="5:16">
      <c r="E109" s="29"/>
      <c r="G109" s="29"/>
      <c r="H109" s="29"/>
      <c r="P109" s="59"/>
    </row>
    <row r="110" spans="5:16">
      <c r="E110" s="29"/>
      <c r="G110" s="29"/>
      <c r="H110" s="29"/>
      <c r="P110" s="59"/>
    </row>
    <row r="111" spans="5:16">
      <c r="E111" s="29"/>
      <c r="G111" s="29"/>
      <c r="H111" s="29"/>
      <c r="P111" s="59"/>
    </row>
    <row r="112" spans="5:16">
      <c r="E112" s="29"/>
      <c r="G112" s="29"/>
      <c r="H112" s="29"/>
      <c r="P112" s="59"/>
    </row>
    <row r="113" spans="5:16">
      <c r="E113" s="29"/>
      <c r="G113" s="29"/>
      <c r="H113" s="29"/>
      <c r="P113" s="59"/>
    </row>
    <row r="114" spans="5:16">
      <c r="E114" s="29"/>
      <c r="G114" s="29"/>
      <c r="H114" s="29"/>
      <c r="P114" s="59"/>
    </row>
    <row r="115" spans="5:16">
      <c r="E115" s="29"/>
      <c r="G115" s="29"/>
      <c r="H115" s="29"/>
      <c r="P115" s="59"/>
    </row>
    <row r="116" spans="5:16">
      <c r="E116" s="29"/>
      <c r="G116" s="29"/>
      <c r="H116" s="29"/>
      <c r="P116" s="59"/>
    </row>
    <row r="117" spans="5:16">
      <c r="E117" s="29"/>
      <c r="G117" s="29"/>
      <c r="H117" s="29"/>
      <c r="P117" s="59"/>
    </row>
    <row r="118" spans="5:16">
      <c r="E118" s="29"/>
      <c r="G118" s="29"/>
      <c r="H118" s="29"/>
      <c r="P118" s="59"/>
    </row>
    <row r="119" spans="5:16">
      <c r="E119" s="29"/>
      <c r="G119" s="29"/>
      <c r="H119" s="29"/>
      <c r="P119" s="59"/>
    </row>
    <row r="120" spans="5:16">
      <c r="E120" s="29"/>
      <c r="G120" s="29"/>
      <c r="H120" s="29"/>
      <c r="P120" s="59"/>
    </row>
    <row r="121" spans="5:16">
      <c r="E121" s="29"/>
      <c r="G121" s="29"/>
      <c r="H121" s="29"/>
      <c r="P121" s="59"/>
    </row>
    <row r="122" spans="5:16">
      <c r="E122" s="29"/>
      <c r="G122" s="29"/>
      <c r="H122" s="29"/>
      <c r="P122" s="59"/>
    </row>
    <row r="123" spans="5:16">
      <c r="E123" s="29"/>
      <c r="G123" s="29"/>
      <c r="H123" s="29"/>
      <c r="P123" s="59"/>
    </row>
    <row r="124" spans="5:16">
      <c r="E124" s="29"/>
      <c r="G124" s="29"/>
      <c r="H124" s="29"/>
      <c r="P124" s="59"/>
    </row>
    <row r="125" spans="5:16">
      <c r="E125" s="29"/>
      <c r="G125" s="29"/>
      <c r="H125" s="29"/>
      <c r="P125" s="59"/>
    </row>
    <row r="126" spans="5:16">
      <c r="E126" s="29"/>
      <c r="G126" s="29"/>
      <c r="H126" s="29"/>
      <c r="P126" s="59"/>
    </row>
    <row r="127" spans="5:16">
      <c r="E127" s="29"/>
      <c r="G127" s="29"/>
      <c r="H127" s="29"/>
      <c r="P127" s="59"/>
    </row>
    <row r="128" spans="5:16">
      <c r="E128" s="29"/>
      <c r="G128" s="29"/>
      <c r="H128" s="29"/>
      <c r="P128" s="59"/>
    </row>
    <row r="129" spans="5:16">
      <c r="E129" s="29"/>
      <c r="G129" s="29"/>
      <c r="H129" s="29"/>
      <c r="P129" s="59"/>
    </row>
    <row r="130" spans="5:16">
      <c r="E130" s="29"/>
      <c r="G130" s="29"/>
      <c r="H130" s="29"/>
      <c r="P130" s="59"/>
    </row>
    <row r="131" spans="5:16">
      <c r="E131" s="29"/>
      <c r="G131" s="29"/>
      <c r="H131" s="29"/>
      <c r="P131" s="59"/>
    </row>
    <row r="132" spans="5:16">
      <c r="E132" s="29"/>
      <c r="G132" s="29"/>
      <c r="H132" s="29"/>
      <c r="P132" s="59"/>
    </row>
    <row r="133" spans="5:16">
      <c r="E133" s="29"/>
      <c r="G133" s="29"/>
      <c r="H133" s="29"/>
      <c r="P133" s="59"/>
    </row>
    <row r="134" spans="5:16">
      <c r="E134" s="29"/>
      <c r="G134" s="29"/>
      <c r="H134" s="29"/>
      <c r="P134" s="59"/>
    </row>
    <row r="135" spans="5:16">
      <c r="E135" s="29"/>
      <c r="G135" s="29"/>
      <c r="H135" s="29"/>
      <c r="P135" s="59"/>
    </row>
    <row r="136" spans="5:16">
      <c r="E136" s="29"/>
      <c r="G136" s="29"/>
      <c r="H136" s="29"/>
      <c r="P136" s="59"/>
    </row>
    <row r="137" spans="5:16">
      <c r="E137" s="29"/>
      <c r="G137" s="29"/>
      <c r="H137" s="29"/>
      <c r="P137" s="59"/>
    </row>
    <row r="138" spans="5:16">
      <c r="E138" s="29"/>
      <c r="G138" s="29"/>
      <c r="H138" s="29"/>
      <c r="P138" s="59"/>
    </row>
    <row r="139" spans="5:16">
      <c r="E139" s="29"/>
      <c r="G139" s="29"/>
      <c r="H139" s="29"/>
      <c r="P139" s="59"/>
    </row>
    <row r="140" spans="5:16">
      <c r="E140" s="29"/>
      <c r="G140" s="29"/>
      <c r="H140" s="29"/>
      <c r="P140" s="59"/>
    </row>
    <row r="141" spans="5:16">
      <c r="E141" s="29"/>
      <c r="G141" s="29"/>
      <c r="H141" s="29"/>
      <c r="P141" s="59"/>
    </row>
    <row r="142" spans="5:16">
      <c r="E142" s="29"/>
      <c r="G142" s="29"/>
      <c r="H142" s="29"/>
      <c r="P142" s="59"/>
    </row>
    <row r="143" spans="5:16">
      <c r="E143" s="29"/>
      <c r="G143" s="29"/>
      <c r="H143" s="29"/>
      <c r="P143" s="59"/>
    </row>
    <row r="144" spans="5:16">
      <c r="E144" s="29"/>
      <c r="G144" s="29"/>
      <c r="H144" s="29"/>
      <c r="P144" s="59"/>
    </row>
    <row r="145" spans="5:16">
      <c r="E145" s="29"/>
      <c r="G145" s="29"/>
      <c r="H145" s="29"/>
      <c r="P145" s="59"/>
    </row>
    <row r="146" spans="5:16">
      <c r="E146" s="29"/>
      <c r="G146" s="29"/>
      <c r="H146" s="29"/>
      <c r="P146" s="59"/>
    </row>
    <row r="147" spans="5:16">
      <c r="E147" s="29"/>
      <c r="G147" s="29"/>
      <c r="H147" s="29"/>
      <c r="P147" s="59"/>
    </row>
    <row r="148" spans="5:16">
      <c r="E148" s="29"/>
      <c r="G148" s="29"/>
      <c r="H148" s="29"/>
      <c r="P148" s="59"/>
    </row>
    <row r="149" spans="5:16">
      <c r="E149" s="29"/>
      <c r="G149" s="29"/>
      <c r="H149" s="29"/>
      <c r="P149" s="59"/>
    </row>
    <row r="150" spans="5:16">
      <c r="E150" s="29"/>
      <c r="G150" s="29"/>
      <c r="H150" s="29"/>
      <c r="P150" s="59"/>
    </row>
    <row r="151" spans="5:16">
      <c r="E151" s="29"/>
      <c r="G151" s="29"/>
      <c r="H151" s="29"/>
      <c r="P151" s="59"/>
    </row>
    <row r="152" spans="5:16">
      <c r="E152" s="29"/>
      <c r="G152" s="29"/>
      <c r="H152" s="29"/>
      <c r="P152" s="59"/>
    </row>
    <row r="153" spans="5:16">
      <c r="E153" s="29"/>
      <c r="G153" s="29"/>
      <c r="H153" s="29"/>
      <c r="P153" s="59"/>
    </row>
    <row r="154" spans="5:16">
      <c r="E154" s="29"/>
      <c r="G154" s="29"/>
      <c r="H154" s="29"/>
      <c r="P154" s="59"/>
    </row>
    <row r="155" spans="5:16">
      <c r="E155" s="29"/>
      <c r="G155" s="29"/>
      <c r="H155" s="29"/>
      <c r="P155" s="59"/>
    </row>
    <row r="156" spans="5:16">
      <c r="E156" s="29"/>
      <c r="G156" s="29"/>
      <c r="H156" s="29"/>
      <c r="P156" s="59"/>
    </row>
    <row r="157" spans="5:16">
      <c r="E157" s="29"/>
      <c r="G157" s="29"/>
      <c r="H157" s="29"/>
      <c r="P157" s="59"/>
    </row>
    <row r="158" spans="5:16">
      <c r="E158" s="29"/>
      <c r="G158" s="29"/>
      <c r="H158" s="29"/>
      <c r="P158" s="59"/>
    </row>
    <row r="159" spans="5:16">
      <c r="E159" s="29"/>
      <c r="G159" s="29"/>
      <c r="H159" s="29"/>
      <c r="P159" s="59"/>
    </row>
    <row r="160" spans="5:16">
      <c r="E160" s="29"/>
      <c r="G160" s="29"/>
      <c r="H160" s="29"/>
      <c r="P160" s="59"/>
    </row>
    <row r="161" spans="5:16">
      <c r="E161" s="29"/>
      <c r="G161" s="29"/>
      <c r="H161" s="29"/>
      <c r="P161" s="59"/>
    </row>
    <row r="162" spans="5:16">
      <c r="E162" s="29"/>
      <c r="G162" s="29"/>
      <c r="H162" s="29"/>
      <c r="P162" s="59"/>
    </row>
    <row r="163" spans="5:16">
      <c r="E163" s="29"/>
      <c r="G163" s="29"/>
      <c r="H163" s="29"/>
      <c r="P163" s="59"/>
    </row>
    <row r="164" spans="5:16">
      <c r="E164" s="29"/>
      <c r="G164" s="29"/>
      <c r="H164" s="29"/>
      <c r="P164" s="59"/>
    </row>
    <row r="165" spans="5:16">
      <c r="E165" s="29"/>
      <c r="G165" s="29"/>
      <c r="H165" s="29"/>
      <c r="P165" s="59"/>
    </row>
    <row r="166" spans="5:16">
      <c r="E166" s="29"/>
      <c r="G166" s="29"/>
      <c r="H166" s="29"/>
      <c r="P166" s="59"/>
    </row>
    <row r="167" spans="5:16">
      <c r="E167" s="29"/>
      <c r="G167" s="29"/>
      <c r="H167" s="29"/>
      <c r="P167" s="59"/>
    </row>
    <row r="168" spans="5:16">
      <c r="E168" s="29"/>
      <c r="G168" s="29"/>
      <c r="H168" s="29"/>
      <c r="P168" s="59"/>
    </row>
    <row r="169" spans="5:16">
      <c r="E169" s="29"/>
      <c r="G169" s="29"/>
      <c r="H169" s="29"/>
      <c r="P169" s="59"/>
    </row>
    <row r="170" spans="5:16">
      <c r="E170" s="29"/>
      <c r="G170" s="29"/>
      <c r="H170" s="29"/>
      <c r="P170" s="59"/>
    </row>
    <row r="171" spans="5:16">
      <c r="E171" s="29"/>
      <c r="G171" s="29"/>
      <c r="H171" s="29"/>
      <c r="P171" s="59"/>
    </row>
    <row r="172" spans="5:16">
      <c r="E172" s="29"/>
      <c r="G172" s="29"/>
      <c r="H172" s="29"/>
      <c r="P172" s="59"/>
    </row>
    <row r="173" spans="5:16">
      <c r="E173" s="29"/>
      <c r="G173" s="29"/>
      <c r="H173" s="29"/>
      <c r="P173" s="59"/>
    </row>
    <row r="174" spans="5:16">
      <c r="E174" s="29"/>
      <c r="G174" s="29"/>
      <c r="H174" s="29"/>
      <c r="P174" s="59"/>
    </row>
    <row r="175" spans="5:16">
      <c r="E175" s="29"/>
      <c r="G175" s="29"/>
      <c r="H175" s="29"/>
      <c r="P175" s="59"/>
    </row>
    <row r="176" spans="5:16">
      <c r="E176" s="29"/>
      <c r="G176" s="29"/>
      <c r="H176" s="29"/>
      <c r="P176" s="59"/>
    </row>
    <row r="177" spans="5:16">
      <c r="E177" s="29"/>
      <c r="G177" s="29"/>
      <c r="H177" s="29"/>
      <c r="P177" s="59"/>
    </row>
    <row r="178" spans="5:16">
      <c r="E178" s="29"/>
      <c r="G178" s="29"/>
      <c r="H178" s="29"/>
      <c r="P178" s="59"/>
    </row>
    <row r="179" spans="5:16">
      <c r="E179" s="29"/>
      <c r="G179" s="29"/>
      <c r="H179" s="29"/>
      <c r="P179" s="59"/>
    </row>
    <row r="180" spans="5:16">
      <c r="E180" s="29"/>
      <c r="G180" s="29"/>
      <c r="H180" s="29"/>
      <c r="P180" s="59"/>
    </row>
    <row r="181" spans="5:16">
      <c r="E181" s="29"/>
      <c r="G181" s="29"/>
      <c r="H181" s="29"/>
      <c r="P181" s="59"/>
    </row>
    <row r="182" spans="5:16">
      <c r="E182" s="29"/>
      <c r="G182" s="29"/>
      <c r="H182" s="29"/>
      <c r="P182" s="59"/>
    </row>
    <row r="183" spans="5:16">
      <c r="E183" s="29"/>
      <c r="G183" s="29"/>
      <c r="H183" s="29"/>
      <c r="P183" s="59"/>
    </row>
    <row r="184" spans="5:16">
      <c r="E184" s="29"/>
      <c r="G184" s="29"/>
      <c r="H184" s="29"/>
      <c r="P184" s="59"/>
    </row>
    <row r="185" spans="5:16">
      <c r="E185" s="29"/>
      <c r="G185" s="29"/>
      <c r="H185" s="29"/>
      <c r="P185" s="59"/>
    </row>
    <row r="186" spans="5:16">
      <c r="E186" s="29"/>
      <c r="G186" s="29"/>
      <c r="H186" s="29"/>
      <c r="P186" s="59"/>
    </row>
    <row r="187" spans="5:16">
      <c r="E187" s="29"/>
      <c r="G187" s="29"/>
      <c r="H187" s="29"/>
      <c r="P187" s="59"/>
    </row>
    <row r="188" spans="5:16">
      <c r="E188" s="29"/>
      <c r="G188" s="29"/>
      <c r="H188" s="29"/>
      <c r="P188" s="59"/>
    </row>
    <row r="189" spans="5:16">
      <c r="E189" s="29"/>
      <c r="G189" s="29"/>
      <c r="H189" s="29"/>
      <c r="P189" s="59"/>
    </row>
    <row r="190" spans="5:16">
      <c r="E190" s="29"/>
      <c r="G190" s="29"/>
      <c r="H190" s="29"/>
      <c r="P190" s="59"/>
    </row>
    <row r="191" spans="5:16">
      <c r="E191" s="29"/>
      <c r="G191" s="29"/>
      <c r="H191" s="29"/>
      <c r="P191" s="59"/>
    </row>
    <row r="192" spans="5:16">
      <c r="E192" s="29"/>
      <c r="G192" s="29"/>
      <c r="H192" s="29"/>
      <c r="P192" s="59"/>
    </row>
    <row r="193" spans="5:16">
      <c r="E193" s="29"/>
      <c r="G193" s="29"/>
      <c r="H193" s="29"/>
      <c r="P193" s="59"/>
    </row>
    <row r="194" spans="5:16">
      <c r="E194" s="29"/>
      <c r="G194" s="29"/>
      <c r="H194" s="29"/>
      <c r="P194" s="59"/>
    </row>
    <row r="195" spans="5:16">
      <c r="E195" s="29"/>
      <c r="G195" s="29"/>
      <c r="H195" s="29"/>
      <c r="P195" s="59"/>
    </row>
    <row r="196" spans="5:16">
      <c r="E196" s="29"/>
      <c r="G196" s="29"/>
      <c r="H196" s="29"/>
      <c r="P196" s="59"/>
    </row>
    <row r="197" spans="5:16">
      <c r="E197" s="29"/>
      <c r="G197" s="29"/>
      <c r="H197" s="29"/>
      <c r="P197" s="59"/>
    </row>
    <row r="198" spans="5:16">
      <c r="E198" s="29"/>
      <c r="G198" s="29"/>
      <c r="H198" s="29"/>
      <c r="P198" s="59"/>
    </row>
    <row r="199" spans="5:16">
      <c r="E199" s="29"/>
      <c r="G199" s="29"/>
      <c r="H199" s="29"/>
      <c r="P199" s="59"/>
    </row>
    <row r="200" spans="5:16">
      <c r="E200" s="29"/>
      <c r="G200" s="29"/>
      <c r="H200" s="29"/>
      <c r="P200" s="59"/>
    </row>
    <row r="201" spans="5:16">
      <c r="E201" s="29"/>
      <c r="G201" s="29"/>
      <c r="H201" s="29"/>
      <c r="P201" s="59"/>
    </row>
    <row r="202" spans="5:16">
      <c r="E202" s="29"/>
      <c r="G202" s="29"/>
      <c r="H202" s="29"/>
      <c r="P202" s="59"/>
    </row>
    <row r="203" spans="5:16">
      <c r="E203" s="29"/>
      <c r="G203" s="29"/>
      <c r="H203" s="29"/>
      <c r="P203" s="59"/>
    </row>
    <row r="204" spans="5:16">
      <c r="E204" s="29"/>
      <c r="G204" s="29"/>
      <c r="H204" s="29"/>
      <c r="P204" s="59"/>
    </row>
    <row r="205" spans="5:16">
      <c r="E205" s="29"/>
      <c r="G205" s="29"/>
      <c r="H205" s="29"/>
      <c r="P205" s="59"/>
    </row>
    <row r="206" spans="5:16">
      <c r="E206" s="29"/>
      <c r="G206" s="29"/>
      <c r="H206" s="29"/>
      <c r="P206" s="59"/>
    </row>
    <row r="207" spans="5:16">
      <c r="E207" s="29"/>
      <c r="G207" s="29"/>
      <c r="H207" s="29"/>
      <c r="P207" s="59"/>
    </row>
    <row r="208" spans="5:16">
      <c r="E208" s="29"/>
      <c r="G208" s="29"/>
      <c r="H208" s="29"/>
      <c r="P208" s="59"/>
    </row>
    <row r="209" spans="5:16">
      <c r="E209" s="29"/>
      <c r="G209" s="29"/>
      <c r="H209" s="29"/>
      <c r="P209" s="59"/>
    </row>
    <row r="210" spans="5:16">
      <c r="E210" s="29"/>
      <c r="G210" s="29"/>
      <c r="H210" s="29"/>
      <c r="P210" s="59"/>
    </row>
    <row r="211" spans="5:16">
      <c r="E211" s="29"/>
      <c r="G211" s="29"/>
      <c r="H211" s="29"/>
    </row>
    <row r="212" spans="5:16">
      <c r="E212" s="29"/>
      <c r="G212" s="29"/>
      <c r="H212" s="29"/>
    </row>
    <row r="213" spans="5:16">
      <c r="E213" s="29"/>
      <c r="G213" s="29"/>
      <c r="H213" s="29"/>
    </row>
    <row r="214" spans="5:16">
      <c r="E214" s="29"/>
      <c r="G214" s="29"/>
      <c r="H214" s="29"/>
    </row>
    <row r="215" spans="5:16">
      <c r="E215" s="29"/>
      <c r="G215" s="29"/>
      <c r="H215" s="29"/>
    </row>
    <row r="216" spans="5:16">
      <c r="E216" s="29"/>
      <c r="G216" s="29"/>
      <c r="H216" s="29"/>
    </row>
    <row r="217" spans="5:16">
      <c r="E217" s="29"/>
      <c r="G217" s="29"/>
      <c r="H217" s="29"/>
    </row>
    <row r="218" spans="5:16">
      <c r="E218" s="29"/>
      <c r="G218" s="29"/>
      <c r="H218" s="29"/>
    </row>
    <row r="219" spans="5:16">
      <c r="E219" s="29"/>
      <c r="G219" s="29"/>
      <c r="H219" s="29"/>
    </row>
    <row r="220" spans="5:16">
      <c r="E220" s="29"/>
      <c r="G220" s="29"/>
    </row>
    <row r="221" spans="5:16">
      <c r="E221" s="29"/>
    </row>
    <row r="222" spans="5:16">
      <c r="E222" s="29"/>
    </row>
  </sheetData>
  <sheetProtection algorithmName="SHA-512" hashValue="Hj4nMnu8uKH+NSx4SlTCx5DoVoq9SKQurSFMQxXy4JOgoe+aUu+4uwyE436W2pGQWwMFPEWT3zlbIEhYp0o4nA==" saltValue="TyjvB9MCPbZQ9BOAs2bbTA==" spinCount="100000" sheet="1" objects="1" scenarios="1" selectLockedCells="1"/>
  <mergeCells count="99">
    <mergeCell ref="G60:H60"/>
    <mergeCell ref="P3:P58"/>
    <mergeCell ref="A3:A58"/>
    <mergeCell ref="E25:F25"/>
    <mergeCell ref="E29:F29"/>
    <mergeCell ref="E30:F30"/>
    <mergeCell ref="E41:F41"/>
    <mergeCell ref="E56:F56"/>
    <mergeCell ref="E57:F57"/>
    <mergeCell ref="C17:F17"/>
    <mergeCell ref="H34:H36"/>
    <mergeCell ref="G34:G36"/>
    <mergeCell ref="G48:G51"/>
    <mergeCell ref="H48:H51"/>
    <mergeCell ref="F9:G9"/>
    <mergeCell ref="H9:J9"/>
    <mergeCell ref="B10:B11"/>
    <mergeCell ref="A1:P1"/>
    <mergeCell ref="A2:P2"/>
    <mergeCell ref="C3:N3"/>
    <mergeCell ref="C4:C9"/>
    <mergeCell ref="E4:M4"/>
    <mergeCell ref="B5:B9"/>
    <mergeCell ref="D5:E9"/>
    <mergeCell ref="F5:G5"/>
    <mergeCell ref="H5:J5"/>
    <mergeCell ref="N5:O9"/>
    <mergeCell ref="F6:G6"/>
    <mergeCell ref="H6:J6"/>
    <mergeCell ref="F7:G7"/>
    <mergeCell ref="H7:J7"/>
    <mergeCell ref="F8:G8"/>
    <mergeCell ref="H8:J8"/>
    <mergeCell ref="L10:O10"/>
    <mergeCell ref="C12:F12"/>
    <mergeCell ref="I12:O12"/>
    <mergeCell ref="E13:F13"/>
    <mergeCell ref="G13:G16"/>
    <mergeCell ref="H13:H16"/>
    <mergeCell ref="E14:F14"/>
    <mergeCell ref="E15:F15"/>
    <mergeCell ref="H10:H11"/>
    <mergeCell ref="E16:F16"/>
    <mergeCell ref="C10:C11"/>
    <mergeCell ref="D10:D11"/>
    <mergeCell ref="E10:F11"/>
    <mergeCell ref="G10:G11"/>
    <mergeCell ref="I10:K10"/>
    <mergeCell ref="I17:O17"/>
    <mergeCell ref="E18:F18"/>
    <mergeCell ref="G18:G20"/>
    <mergeCell ref="H18:H20"/>
    <mergeCell ref="E19:F19"/>
    <mergeCell ref="E20:F20"/>
    <mergeCell ref="I21:O21"/>
    <mergeCell ref="E22:F22"/>
    <mergeCell ref="G22:G26"/>
    <mergeCell ref="H22:H26"/>
    <mergeCell ref="E23:F23"/>
    <mergeCell ref="E24:F24"/>
    <mergeCell ref="E26:F26"/>
    <mergeCell ref="C21:F21"/>
    <mergeCell ref="I27:O27"/>
    <mergeCell ref="E28:F28"/>
    <mergeCell ref="G28:G32"/>
    <mergeCell ref="E31:F31"/>
    <mergeCell ref="E32:F32"/>
    <mergeCell ref="C27:F27"/>
    <mergeCell ref="I43:O43"/>
    <mergeCell ref="C33:F33"/>
    <mergeCell ref="I33:O33"/>
    <mergeCell ref="E34:F34"/>
    <mergeCell ref="E35:F35"/>
    <mergeCell ref="E36:F36"/>
    <mergeCell ref="C37:F37"/>
    <mergeCell ref="I37:O37"/>
    <mergeCell ref="E38:F38"/>
    <mergeCell ref="E39:F39"/>
    <mergeCell ref="E40:F40"/>
    <mergeCell ref="E42:F42"/>
    <mergeCell ref="C43:F43"/>
    <mergeCell ref="I52:O52"/>
    <mergeCell ref="E44:F44"/>
    <mergeCell ref="E45:F45"/>
    <mergeCell ref="E46:F46"/>
    <mergeCell ref="C47:F47"/>
    <mergeCell ref="I47:O47"/>
    <mergeCell ref="E48:F48"/>
    <mergeCell ref="E49:F49"/>
    <mergeCell ref="E50:F50"/>
    <mergeCell ref="E51:F51"/>
    <mergeCell ref="C52:F52"/>
    <mergeCell ref="E53:F53"/>
    <mergeCell ref="E54:F54"/>
    <mergeCell ref="E55:F55"/>
    <mergeCell ref="E58:F58"/>
    <mergeCell ref="G59:H59"/>
    <mergeCell ref="G53:G58"/>
    <mergeCell ref="H53:H58"/>
  </mergeCells>
  <conditionalFormatting sqref="F6">
    <cfRule type="cellIs" dxfId="1530" priority="350" stopIfTrue="1" operator="equal">
      <formula>0.8</formula>
    </cfRule>
    <cfRule type="cellIs" dxfId="1529" priority="351" stopIfTrue="1" operator="greaterThan">
      <formula>0.8</formula>
    </cfRule>
  </conditionalFormatting>
  <conditionalFormatting sqref="F8">
    <cfRule type="cellIs" dxfId="1528" priority="354" stopIfTrue="1" operator="lessThan">
      <formula>0.5</formula>
    </cfRule>
  </conditionalFormatting>
  <conditionalFormatting sqref="F7">
    <cfRule type="cellIs" dxfId="1527" priority="352" stopIfTrue="1" operator="greaterThan">
      <formula>0.5</formula>
    </cfRule>
    <cfRule type="cellIs" dxfId="1526" priority="353" stopIfTrue="1" operator="equal">
      <formula>0.5</formula>
    </cfRule>
  </conditionalFormatting>
  <conditionalFormatting sqref="H37">
    <cfRule type="containsText" dxfId="1525" priority="331" operator="containsText" text="NOT MET">
      <formula>NOT(ISERROR(SEARCH("NOT MET",H37)))</formula>
    </cfRule>
    <cfRule type="containsText" dxfId="1524" priority="332" operator="containsText" text="PARTIAL MET">
      <formula>NOT(ISERROR(SEARCH("PARTIAL MET",H37)))</formula>
    </cfRule>
    <cfRule type="containsText" dxfId="1523" priority="333" operator="containsText" text="MET">
      <formula>NOT(ISERROR(SEARCH("MET",H37)))</formula>
    </cfRule>
    <cfRule type="containsText" dxfId="1522" priority="334" operator="containsText" text="NOT MET">
      <formula>NOT(ISERROR(SEARCH("NOT MET",H37)))</formula>
    </cfRule>
    <cfRule type="containsText" dxfId="1521" priority="335" operator="containsText" text="PARTIAL MET">
      <formula>NOT(ISERROR(SEARCH("PARTIAL MET",H37)))</formula>
    </cfRule>
    <cfRule type="containsText" dxfId="1520" priority="336" operator="containsText" text="MET">
      <formula>NOT(ISERROR(SEARCH("MET",H37)))</formula>
    </cfRule>
  </conditionalFormatting>
  <conditionalFormatting sqref="G12">
    <cfRule type="containsText" dxfId="1519" priority="323" operator="containsText" text="N/A">
      <formula>NOT(ISERROR(SEARCH("N/A",G12)))</formula>
    </cfRule>
    <cfRule type="cellIs" dxfId="1518" priority="324" operator="equal">
      <formula>0.8</formula>
    </cfRule>
    <cfRule type="cellIs" dxfId="1517" priority="325" operator="greaterThan">
      <formula>0.8</formula>
    </cfRule>
    <cfRule type="cellIs" dxfId="1516" priority="326" operator="greaterThan">
      <formula>0.5</formula>
    </cfRule>
    <cfRule type="cellIs" dxfId="1515" priority="327" operator="equal">
      <formula>0.5</formula>
    </cfRule>
    <cfRule type="cellIs" dxfId="1514" priority="328" operator="lessThan">
      <formula>0.5</formula>
    </cfRule>
  </conditionalFormatting>
  <conditionalFormatting sqref="H12">
    <cfRule type="containsText" dxfId="1513" priority="316" operator="containsText" text="NOT MET">
      <formula>NOT(ISERROR(SEARCH("NOT MET",H12)))</formula>
    </cfRule>
    <cfRule type="containsText" dxfId="1512" priority="317" operator="containsText" text="PARTIAL MET">
      <formula>NOT(ISERROR(SEARCH("PARTIAL MET",H12)))</formula>
    </cfRule>
    <cfRule type="containsText" dxfId="1511" priority="318" operator="containsText" text="MET">
      <formula>NOT(ISERROR(SEARCH("MET",H12)))</formula>
    </cfRule>
    <cfRule type="containsText" dxfId="1510" priority="319" operator="containsText" text="NOT MET">
      <formula>NOT(ISERROR(SEARCH("NOT MET",H12)))</formula>
    </cfRule>
    <cfRule type="containsText" dxfId="1509" priority="320" operator="containsText" text="PARTIAL MET">
      <formula>NOT(ISERROR(SEARCH("PARTIAL MET",H12)))</formula>
    </cfRule>
    <cfRule type="containsText" dxfId="1508" priority="321" operator="containsText" text="MET">
      <formula>NOT(ISERROR(SEARCH("MET",H12)))</formula>
    </cfRule>
  </conditionalFormatting>
  <conditionalFormatting sqref="G17">
    <cfRule type="containsText" dxfId="1507" priority="310" operator="containsText" text="N/A">
      <formula>NOT(ISERROR(SEARCH("N/A",G17)))</formula>
    </cfRule>
    <cfRule type="cellIs" dxfId="1506" priority="311" operator="equal">
      <formula>0.8</formula>
    </cfRule>
    <cfRule type="cellIs" dxfId="1505" priority="312" operator="greaterThan">
      <formula>0.8</formula>
    </cfRule>
    <cfRule type="cellIs" dxfId="1504" priority="313" operator="greaterThan">
      <formula>0.5</formula>
    </cfRule>
    <cfRule type="cellIs" dxfId="1503" priority="314" operator="equal">
      <formula>0.5</formula>
    </cfRule>
    <cfRule type="cellIs" dxfId="1502" priority="315" operator="lessThan">
      <formula>0.5</formula>
    </cfRule>
  </conditionalFormatting>
  <conditionalFormatting sqref="G27">
    <cfRule type="containsText" dxfId="1501" priority="298" operator="containsText" text="N/A">
      <formula>NOT(ISERROR(SEARCH("N/A",G27)))</formula>
    </cfRule>
    <cfRule type="cellIs" dxfId="1500" priority="299" operator="equal">
      <formula>0.8</formula>
    </cfRule>
    <cfRule type="cellIs" dxfId="1499" priority="300" operator="greaterThan">
      <formula>0.8</formula>
    </cfRule>
    <cfRule type="cellIs" dxfId="1498" priority="301" operator="greaterThan">
      <formula>0.5</formula>
    </cfRule>
    <cfRule type="cellIs" dxfId="1497" priority="302" operator="equal">
      <formula>0.5</formula>
    </cfRule>
    <cfRule type="cellIs" dxfId="1496" priority="303" operator="lessThan">
      <formula>0.5</formula>
    </cfRule>
  </conditionalFormatting>
  <conditionalFormatting sqref="G33">
    <cfRule type="containsText" dxfId="1495" priority="292" operator="containsText" text="N/A">
      <formula>NOT(ISERROR(SEARCH("N/A",G33)))</formula>
    </cfRule>
    <cfRule type="cellIs" dxfId="1494" priority="293" operator="equal">
      <formula>0.8</formula>
    </cfRule>
    <cfRule type="cellIs" dxfId="1493" priority="294" operator="greaterThan">
      <formula>0.8</formula>
    </cfRule>
    <cfRule type="cellIs" dxfId="1492" priority="295" operator="greaterThan">
      <formula>0.5</formula>
    </cfRule>
    <cfRule type="cellIs" dxfId="1491" priority="296" operator="equal">
      <formula>0.5</formula>
    </cfRule>
    <cfRule type="cellIs" dxfId="1490" priority="297" operator="lessThan">
      <formula>0.5</formula>
    </cfRule>
  </conditionalFormatting>
  <conditionalFormatting sqref="G37">
    <cfRule type="containsText" dxfId="1489" priority="286" operator="containsText" text="N/A">
      <formula>NOT(ISERROR(SEARCH("N/A",G37)))</formula>
    </cfRule>
    <cfRule type="cellIs" dxfId="1488" priority="287" operator="equal">
      <formula>0.8</formula>
    </cfRule>
    <cfRule type="cellIs" dxfId="1487" priority="288" operator="greaterThan">
      <formula>0.8</formula>
    </cfRule>
    <cfRule type="cellIs" dxfId="1486" priority="289" operator="greaterThan">
      <formula>0.5</formula>
    </cfRule>
    <cfRule type="cellIs" dxfId="1485" priority="290" operator="equal">
      <formula>0.5</formula>
    </cfRule>
    <cfRule type="cellIs" dxfId="1484" priority="291" operator="lessThan">
      <formula>0.5</formula>
    </cfRule>
  </conditionalFormatting>
  <conditionalFormatting sqref="G21">
    <cfRule type="containsText" dxfId="1483" priority="270" operator="containsText" text="N/A">
      <formula>NOT(ISERROR(SEARCH("N/A",G21)))</formula>
    </cfRule>
    <cfRule type="cellIs" dxfId="1482" priority="271" operator="equal">
      <formula>0.8</formula>
    </cfRule>
    <cfRule type="cellIs" dxfId="1481" priority="272" operator="greaterThan">
      <formula>0.8</formula>
    </cfRule>
    <cfRule type="cellIs" dxfId="1480" priority="273" operator="greaterThan">
      <formula>0.5</formula>
    </cfRule>
    <cfRule type="cellIs" dxfId="1479" priority="274" operator="equal">
      <formula>0.5</formula>
    </cfRule>
    <cfRule type="cellIs" dxfId="1478" priority="275" operator="lessThan">
      <formula>0.5</formula>
    </cfRule>
  </conditionalFormatting>
  <conditionalFormatting sqref="H17">
    <cfRule type="containsText" dxfId="1477" priority="263" operator="containsText" text="NOT MET">
      <formula>NOT(ISERROR(SEARCH("NOT MET",H17)))</formula>
    </cfRule>
    <cfRule type="containsText" dxfId="1476" priority="264" operator="containsText" text="PARTIAL MET">
      <formula>NOT(ISERROR(SEARCH("PARTIAL MET",H17)))</formula>
    </cfRule>
    <cfRule type="containsText" dxfId="1475" priority="265" operator="containsText" text="MET">
      <formula>NOT(ISERROR(SEARCH("MET",H17)))</formula>
    </cfRule>
    <cfRule type="containsText" dxfId="1474" priority="266" operator="containsText" text="NOT MET">
      <formula>NOT(ISERROR(SEARCH("NOT MET",H17)))</formula>
    </cfRule>
    <cfRule type="containsText" dxfId="1473" priority="267" operator="containsText" text="PARTIAL MET">
      <formula>NOT(ISERROR(SEARCH("PARTIAL MET",H17)))</formula>
    </cfRule>
    <cfRule type="containsText" dxfId="1472" priority="268" operator="containsText" text="MET">
      <formula>NOT(ISERROR(SEARCH("MET",H17)))</formula>
    </cfRule>
  </conditionalFormatting>
  <conditionalFormatting sqref="H27">
    <cfRule type="containsText" dxfId="1471" priority="256" operator="containsText" text="NOT MET">
      <formula>NOT(ISERROR(SEARCH("NOT MET",H27)))</formula>
    </cfRule>
    <cfRule type="containsText" dxfId="1470" priority="257" operator="containsText" text="PARTIAL MET">
      <formula>NOT(ISERROR(SEARCH("PARTIAL MET",H27)))</formula>
    </cfRule>
    <cfRule type="containsText" dxfId="1469" priority="258" operator="containsText" text="MET">
      <formula>NOT(ISERROR(SEARCH("MET",H27)))</formula>
    </cfRule>
    <cfRule type="containsText" dxfId="1468" priority="259" operator="containsText" text="NOT MET">
      <formula>NOT(ISERROR(SEARCH("NOT MET",H27)))</formula>
    </cfRule>
    <cfRule type="containsText" dxfId="1467" priority="260" operator="containsText" text="PARTIAL MET">
      <formula>NOT(ISERROR(SEARCH("PARTIAL MET",H27)))</formula>
    </cfRule>
    <cfRule type="containsText" dxfId="1466" priority="261" operator="containsText" text="MET">
      <formula>NOT(ISERROR(SEARCH("MET",H27)))</formula>
    </cfRule>
  </conditionalFormatting>
  <conditionalFormatting sqref="H33">
    <cfRule type="containsText" dxfId="1465" priority="249" operator="containsText" text="NOT MET">
      <formula>NOT(ISERROR(SEARCH("NOT MET",H33)))</formula>
    </cfRule>
    <cfRule type="containsText" dxfId="1464" priority="250" operator="containsText" text="PARTIAL MET">
      <formula>NOT(ISERROR(SEARCH("PARTIAL MET",H33)))</formula>
    </cfRule>
    <cfRule type="containsText" dxfId="1463" priority="251" operator="containsText" text="MET">
      <formula>NOT(ISERROR(SEARCH("MET",H33)))</formula>
    </cfRule>
    <cfRule type="containsText" dxfId="1462" priority="252" operator="containsText" text="NOT MET">
      <formula>NOT(ISERROR(SEARCH("NOT MET",H33)))</formula>
    </cfRule>
    <cfRule type="containsText" dxfId="1461" priority="253" operator="containsText" text="PARTIAL MET">
      <formula>NOT(ISERROR(SEARCH("PARTIAL MET",H33)))</formula>
    </cfRule>
    <cfRule type="containsText" dxfId="1460" priority="254" operator="containsText" text="MET">
      <formula>NOT(ISERROR(SEARCH("MET",H33)))</formula>
    </cfRule>
  </conditionalFormatting>
  <conditionalFormatting sqref="H47">
    <cfRule type="containsText" dxfId="1459" priority="242" operator="containsText" text="NOT MET">
      <formula>NOT(ISERROR(SEARCH("NOT MET",H47)))</formula>
    </cfRule>
    <cfRule type="containsText" dxfId="1458" priority="243" operator="containsText" text="PARTIAL MET">
      <formula>NOT(ISERROR(SEARCH("PARTIAL MET",H47)))</formula>
    </cfRule>
    <cfRule type="containsText" dxfId="1457" priority="244" operator="containsText" text="MET">
      <formula>NOT(ISERROR(SEARCH("MET",H47)))</formula>
    </cfRule>
    <cfRule type="containsText" dxfId="1456" priority="245" operator="containsText" text="NOT MET">
      <formula>NOT(ISERROR(SEARCH("NOT MET",H47)))</formula>
    </cfRule>
    <cfRule type="containsText" dxfId="1455" priority="246" operator="containsText" text="PARTIAL MET">
      <formula>NOT(ISERROR(SEARCH("PARTIAL MET",H47)))</formula>
    </cfRule>
    <cfRule type="containsText" dxfId="1454" priority="247" operator="containsText" text="MET">
      <formula>NOT(ISERROR(SEARCH("MET",H47)))</formula>
    </cfRule>
  </conditionalFormatting>
  <conditionalFormatting sqref="G47">
    <cfRule type="containsText" dxfId="1453" priority="236" operator="containsText" text="N/A">
      <formula>NOT(ISERROR(SEARCH("N/A",G47)))</formula>
    </cfRule>
    <cfRule type="cellIs" dxfId="1452" priority="237" operator="equal">
      <formula>0.8</formula>
    </cfRule>
    <cfRule type="cellIs" dxfId="1451" priority="238" operator="greaterThan">
      <formula>0.8</formula>
    </cfRule>
    <cfRule type="cellIs" dxfId="1450" priority="239" operator="greaterThan">
      <formula>0.5</formula>
    </cfRule>
    <cfRule type="cellIs" dxfId="1449" priority="240" operator="equal">
      <formula>0.5</formula>
    </cfRule>
    <cfRule type="cellIs" dxfId="1448" priority="241" operator="lessThan">
      <formula>0.5</formula>
    </cfRule>
  </conditionalFormatting>
  <conditionalFormatting sqref="G43">
    <cfRule type="containsText" dxfId="1447" priority="207" operator="containsText" text="N/A">
      <formula>NOT(ISERROR(SEARCH("N/A",G43)))</formula>
    </cfRule>
    <cfRule type="cellIs" dxfId="1446" priority="208" operator="equal">
      <formula>0.8</formula>
    </cfRule>
    <cfRule type="cellIs" dxfId="1445" priority="209" operator="greaterThan">
      <formula>0.8</formula>
    </cfRule>
    <cfRule type="cellIs" dxfId="1444" priority="210" operator="greaterThan">
      <formula>0.5</formula>
    </cfRule>
    <cfRule type="cellIs" dxfId="1443" priority="211" operator="equal">
      <formula>0.5</formula>
    </cfRule>
    <cfRule type="cellIs" dxfId="1442" priority="212" operator="lessThan">
      <formula>0.5</formula>
    </cfRule>
  </conditionalFormatting>
  <conditionalFormatting sqref="H43">
    <cfRule type="containsText" dxfId="1441" priority="213" operator="containsText" text="NOT MET">
      <formula>NOT(ISERROR(SEARCH("NOT MET",H43)))</formula>
    </cfRule>
    <cfRule type="containsText" dxfId="1440" priority="214" operator="containsText" text="PARTIAL MET">
      <formula>NOT(ISERROR(SEARCH("PARTIAL MET",H43)))</formula>
    </cfRule>
    <cfRule type="containsText" dxfId="1439" priority="215" operator="containsText" text="MET">
      <formula>NOT(ISERROR(SEARCH("MET",H43)))</formula>
    </cfRule>
    <cfRule type="containsText" dxfId="1438" priority="216" operator="containsText" text="NOT MET">
      <formula>NOT(ISERROR(SEARCH("NOT MET",H43)))</formula>
    </cfRule>
    <cfRule type="containsText" dxfId="1437" priority="217" operator="containsText" text="PARTIAL MET">
      <formula>NOT(ISERROR(SEARCH("PARTIAL MET",H43)))</formula>
    </cfRule>
    <cfRule type="containsText" dxfId="1436" priority="218" operator="containsText" text="MET">
      <formula>NOT(ISERROR(SEARCH("MET",H43)))</formula>
    </cfRule>
  </conditionalFormatting>
  <conditionalFormatting sqref="H52">
    <cfRule type="containsText" dxfId="1435" priority="187" operator="containsText" text="NOT MET">
      <formula>NOT(ISERROR(SEARCH("NOT MET",H52)))</formula>
    </cfRule>
    <cfRule type="containsText" dxfId="1434" priority="188" operator="containsText" text="PARTIAL MET">
      <formula>NOT(ISERROR(SEARCH("PARTIAL MET",H52)))</formula>
    </cfRule>
    <cfRule type="containsText" dxfId="1433" priority="189" operator="containsText" text="MET">
      <formula>NOT(ISERROR(SEARCH("MET",H52)))</formula>
    </cfRule>
    <cfRule type="containsText" dxfId="1432" priority="190" operator="containsText" text="NOT MET">
      <formula>NOT(ISERROR(SEARCH("NOT MET",H52)))</formula>
    </cfRule>
    <cfRule type="containsText" dxfId="1431" priority="191" operator="containsText" text="PARTIAL MET">
      <formula>NOT(ISERROR(SEARCH("PARTIAL MET",H52)))</formula>
    </cfRule>
    <cfRule type="containsText" dxfId="1430" priority="192" operator="containsText" text="MET">
      <formula>NOT(ISERROR(SEARCH("MET",H52)))</formula>
    </cfRule>
  </conditionalFormatting>
  <conditionalFormatting sqref="G52">
    <cfRule type="containsText" dxfId="1429" priority="181" operator="containsText" text="N/A">
      <formula>NOT(ISERROR(SEARCH("N/A",G52)))</formula>
    </cfRule>
    <cfRule type="cellIs" dxfId="1428" priority="182" operator="equal">
      <formula>0.8</formula>
    </cfRule>
    <cfRule type="cellIs" dxfId="1427" priority="183" operator="greaterThan">
      <formula>0.8</formula>
    </cfRule>
    <cfRule type="cellIs" dxfId="1426" priority="184" operator="greaterThan">
      <formula>0.5</formula>
    </cfRule>
    <cfRule type="cellIs" dxfId="1425" priority="185" operator="equal">
      <formula>0.5</formula>
    </cfRule>
    <cfRule type="cellIs" dxfId="1424" priority="186" operator="lessThan">
      <formula>0.5</formula>
    </cfRule>
  </conditionalFormatting>
  <conditionalFormatting sqref="G60">
    <cfRule type="containsText" dxfId="1423" priority="159" operator="containsText" text="N/A">
      <formula>NOT(ISERROR(SEARCH("N/A",G60)))</formula>
    </cfRule>
    <cfRule type="cellIs" dxfId="1422" priority="160" operator="equal">
      <formula>0.8</formula>
    </cfRule>
    <cfRule type="cellIs" dxfId="1421" priority="161" operator="greaterThan">
      <formula>0.8</formula>
    </cfRule>
    <cfRule type="cellIs" dxfId="1420" priority="162" operator="greaterThan">
      <formula>0.5</formula>
    </cfRule>
    <cfRule type="cellIs" dxfId="1419" priority="163" operator="equal">
      <formula>0.5</formula>
    </cfRule>
    <cfRule type="cellIs" dxfId="1418" priority="164" operator="lessThan">
      <formula>0.5</formula>
    </cfRule>
  </conditionalFormatting>
  <conditionalFormatting sqref="H21">
    <cfRule type="containsText" dxfId="1417" priority="145" operator="containsText" text="NOT MET">
      <formula>NOT(ISERROR(SEARCH("NOT MET",H21)))</formula>
    </cfRule>
    <cfRule type="containsText" dxfId="1416" priority="146" operator="containsText" text="PARTIAL MET">
      <formula>NOT(ISERROR(SEARCH("PARTIAL MET",H21)))</formula>
    </cfRule>
    <cfRule type="containsText" dxfId="1415" priority="147" operator="containsText" text="MET">
      <formula>NOT(ISERROR(SEARCH("MET",H21)))</formula>
    </cfRule>
    <cfRule type="containsText" dxfId="1414" priority="148" operator="containsText" text="NOT MET">
      <formula>NOT(ISERROR(SEARCH("NOT MET",H21)))</formula>
    </cfRule>
    <cfRule type="containsText" dxfId="1413" priority="149" operator="containsText" text="PARTIAL MET">
      <formula>NOT(ISERROR(SEARCH("PARTIAL MET",H21)))</formula>
    </cfRule>
    <cfRule type="containsText" dxfId="1412" priority="150" operator="containsText" text="MET">
      <formula>NOT(ISERROR(SEARCH("MET",H21)))</formula>
    </cfRule>
  </conditionalFormatting>
  <conditionalFormatting sqref="D13:D16">
    <cfRule type="colorScale" priority="131">
      <colorScale>
        <cfvo type="num" val="0"/>
        <cfvo type="num" val="1"/>
        <cfvo type="num" val="2"/>
        <color rgb="FFFF0000"/>
        <color rgb="FFFFFF00"/>
        <color rgb="FF057D19"/>
      </colorScale>
    </cfRule>
    <cfRule type="cellIs" dxfId="1411" priority="132" operator="equal">
      <formula>1</formula>
    </cfRule>
    <cfRule type="cellIs" dxfId="1410" priority="133" operator="equal">
      <formula>2</formula>
    </cfRule>
    <cfRule type="cellIs" dxfId="1409" priority="134" operator="equal">
      <formula>3</formula>
    </cfRule>
    <cfRule type="cellIs" dxfId="1408" priority="135" operator="equal">
      <formula>2</formula>
    </cfRule>
    <cfRule type="cellIs" dxfId="1407" priority="136" operator="equal">
      <formula>1</formula>
    </cfRule>
    <cfRule type="cellIs" dxfId="1406" priority="137" operator="equal">
      <formula>0</formula>
    </cfRule>
    <cfRule type="cellIs" dxfId="1405" priority="138" operator="equal">
      <formula>1</formula>
    </cfRule>
    <cfRule type="cellIs" dxfId="1404" priority="139" operator="equal">
      <formula>2</formula>
    </cfRule>
    <cfRule type="cellIs" dxfId="1403" priority="140" operator="equal">
      <formula>3</formula>
    </cfRule>
  </conditionalFormatting>
  <conditionalFormatting sqref="D13:D16">
    <cfRule type="colorScale" priority="141">
      <colorScale>
        <cfvo type="num" val="0"/>
        <cfvo type="percentile" val="50"/>
        <cfvo type="max"/>
        <color rgb="FFF8696B"/>
        <color rgb="FFFFEB84"/>
        <color rgb="FF63BE7B"/>
      </colorScale>
    </cfRule>
    <cfRule type="colorScale" priority="142">
      <colorScale>
        <cfvo type="percent" val="&quot;*&quot;"/>
        <cfvo type="percentile" val="50"/>
        <cfvo type="max"/>
        <color theme="6"/>
        <color rgb="FFFFEB84"/>
        <color rgb="FF63BE7B"/>
      </colorScale>
    </cfRule>
    <cfRule type="colorScale" priority="143">
      <colorScale>
        <cfvo type="num" val="0"/>
        <cfvo type="num" val="1"/>
        <cfvo type="num" val="2"/>
        <color theme="2" tint="-0.749992370372631"/>
        <color theme="3"/>
        <color theme="7"/>
      </colorScale>
    </cfRule>
    <cfRule type="expression" dxfId="1402" priority="144">
      <formula>3</formula>
    </cfRule>
  </conditionalFormatting>
  <conditionalFormatting sqref="D18:D20">
    <cfRule type="colorScale" priority="117">
      <colorScale>
        <cfvo type="num" val="0"/>
        <cfvo type="num" val="1"/>
        <cfvo type="num" val="2"/>
        <color rgb="FFFF0000"/>
        <color rgb="FFFFFF00"/>
        <color rgb="FF057D19"/>
      </colorScale>
    </cfRule>
    <cfRule type="cellIs" dxfId="1401" priority="118" operator="equal">
      <formula>1</formula>
    </cfRule>
    <cfRule type="cellIs" dxfId="1400" priority="119" operator="equal">
      <formula>2</formula>
    </cfRule>
    <cfRule type="cellIs" dxfId="1399" priority="120" operator="equal">
      <formula>3</formula>
    </cfRule>
    <cfRule type="cellIs" dxfId="1398" priority="121" operator="equal">
      <formula>2</formula>
    </cfRule>
    <cfRule type="cellIs" dxfId="1397" priority="122" operator="equal">
      <formula>1</formula>
    </cfRule>
    <cfRule type="cellIs" dxfId="1396" priority="123" operator="equal">
      <formula>0</formula>
    </cfRule>
    <cfRule type="cellIs" dxfId="1395" priority="124" operator="equal">
      <formula>1</formula>
    </cfRule>
    <cfRule type="cellIs" dxfId="1394" priority="125" operator="equal">
      <formula>2</formula>
    </cfRule>
    <cfRule type="cellIs" dxfId="1393" priority="126" operator="equal">
      <formula>3</formula>
    </cfRule>
  </conditionalFormatting>
  <conditionalFormatting sqref="D18:D20">
    <cfRule type="colorScale" priority="127">
      <colorScale>
        <cfvo type="num" val="0"/>
        <cfvo type="percentile" val="50"/>
        <cfvo type="max"/>
        <color rgb="FFF8696B"/>
        <color rgb="FFFFEB84"/>
        <color rgb="FF63BE7B"/>
      </colorScale>
    </cfRule>
    <cfRule type="colorScale" priority="128">
      <colorScale>
        <cfvo type="percent" val="&quot;*&quot;"/>
        <cfvo type="percentile" val="50"/>
        <cfvo type="max"/>
        <color theme="6"/>
        <color rgb="FFFFEB84"/>
        <color rgb="FF63BE7B"/>
      </colorScale>
    </cfRule>
    <cfRule type="colorScale" priority="129">
      <colorScale>
        <cfvo type="num" val="0"/>
        <cfvo type="num" val="1"/>
        <cfvo type="num" val="2"/>
        <color theme="2" tint="-0.749992370372631"/>
        <color theme="3"/>
        <color theme="7"/>
      </colorScale>
    </cfRule>
    <cfRule type="expression" dxfId="1392" priority="130">
      <formula>3</formula>
    </cfRule>
  </conditionalFormatting>
  <conditionalFormatting sqref="D53:D58">
    <cfRule type="colorScale" priority="19">
      <colorScale>
        <cfvo type="num" val="0"/>
        <cfvo type="num" val="1"/>
        <cfvo type="num" val="2"/>
        <color rgb="FFFF0000"/>
        <color rgb="FFFFFF00"/>
        <color rgb="FF057D19"/>
      </colorScale>
    </cfRule>
    <cfRule type="cellIs" dxfId="1391" priority="20" operator="equal">
      <formula>1</formula>
    </cfRule>
    <cfRule type="cellIs" dxfId="1390" priority="21" operator="equal">
      <formula>2</formula>
    </cfRule>
    <cfRule type="cellIs" dxfId="1389" priority="22" operator="equal">
      <formula>3</formula>
    </cfRule>
    <cfRule type="cellIs" dxfId="1388" priority="23" operator="equal">
      <formula>2</formula>
    </cfRule>
    <cfRule type="cellIs" dxfId="1387" priority="24" operator="equal">
      <formula>1</formula>
    </cfRule>
    <cfRule type="cellIs" dxfId="1386" priority="25" operator="equal">
      <formula>0</formula>
    </cfRule>
    <cfRule type="cellIs" dxfId="1385" priority="26" operator="equal">
      <formula>1</formula>
    </cfRule>
    <cfRule type="cellIs" dxfId="1384" priority="27" operator="equal">
      <formula>2</formula>
    </cfRule>
    <cfRule type="cellIs" dxfId="1383" priority="28" operator="equal">
      <formula>3</formula>
    </cfRule>
  </conditionalFormatting>
  <conditionalFormatting sqref="D22:D26">
    <cfRule type="colorScale" priority="103">
      <colorScale>
        <cfvo type="num" val="0"/>
        <cfvo type="num" val="1"/>
        <cfvo type="num" val="2"/>
        <color rgb="FFFF0000"/>
        <color rgb="FFFFFF00"/>
        <color rgb="FF057D19"/>
      </colorScale>
    </cfRule>
    <cfRule type="cellIs" dxfId="1382" priority="104" operator="equal">
      <formula>1</formula>
    </cfRule>
    <cfRule type="cellIs" dxfId="1381" priority="105" operator="equal">
      <formula>2</formula>
    </cfRule>
    <cfRule type="cellIs" dxfId="1380" priority="106" operator="equal">
      <formula>3</formula>
    </cfRule>
    <cfRule type="cellIs" dxfId="1379" priority="107" operator="equal">
      <formula>2</formula>
    </cfRule>
    <cfRule type="cellIs" dxfId="1378" priority="108" operator="equal">
      <formula>1</formula>
    </cfRule>
    <cfRule type="cellIs" dxfId="1377" priority="109" operator="equal">
      <formula>0</formula>
    </cfRule>
    <cfRule type="cellIs" dxfId="1376" priority="110" operator="equal">
      <formula>1</formula>
    </cfRule>
    <cfRule type="cellIs" dxfId="1375" priority="111" operator="equal">
      <formula>2</formula>
    </cfRule>
    <cfRule type="cellIs" dxfId="1374" priority="112" operator="equal">
      <formula>3</formula>
    </cfRule>
  </conditionalFormatting>
  <conditionalFormatting sqref="D22:D26">
    <cfRule type="colorScale" priority="113">
      <colorScale>
        <cfvo type="num" val="0"/>
        <cfvo type="percentile" val="50"/>
        <cfvo type="max"/>
        <color rgb="FFF8696B"/>
        <color rgb="FFFFEB84"/>
        <color rgb="FF63BE7B"/>
      </colorScale>
    </cfRule>
    <cfRule type="colorScale" priority="114">
      <colorScale>
        <cfvo type="percent" val="&quot;*&quot;"/>
        <cfvo type="percentile" val="50"/>
        <cfvo type="max"/>
        <color theme="6"/>
        <color rgb="FFFFEB84"/>
        <color rgb="FF63BE7B"/>
      </colorScale>
    </cfRule>
    <cfRule type="colorScale" priority="115">
      <colorScale>
        <cfvo type="num" val="0"/>
        <cfvo type="num" val="1"/>
        <cfvo type="num" val="2"/>
        <color theme="2" tint="-0.749992370372631"/>
        <color theme="3"/>
        <color theme="7"/>
      </colorScale>
    </cfRule>
    <cfRule type="expression" dxfId="1373" priority="116">
      <formula>3</formula>
    </cfRule>
  </conditionalFormatting>
  <conditionalFormatting sqref="D28:D32">
    <cfRule type="colorScale" priority="89">
      <colorScale>
        <cfvo type="num" val="0"/>
        <cfvo type="num" val="1"/>
        <cfvo type="num" val="2"/>
        <color rgb="FFFF0000"/>
        <color rgb="FFFFFF00"/>
        <color rgb="FF057D19"/>
      </colorScale>
    </cfRule>
    <cfRule type="cellIs" dxfId="1372" priority="90" operator="equal">
      <formula>1</formula>
    </cfRule>
    <cfRule type="cellIs" dxfId="1371" priority="91" operator="equal">
      <formula>2</formula>
    </cfRule>
    <cfRule type="cellIs" dxfId="1370" priority="92" operator="equal">
      <formula>3</formula>
    </cfRule>
    <cfRule type="cellIs" dxfId="1369" priority="93" operator="equal">
      <formula>2</formula>
    </cfRule>
    <cfRule type="cellIs" dxfId="1368" priority="94" operator="equal">
      <formula>1</formula>
    </cfRule>
    <cfRule type="cellIs" dxfId="1367" priority="95" operator="equal">
      <formula>0</formula>
    </cfRule>
    <cfRule type="cellIs" dxfId="1366" priority="96" operator="equal">
      <formula>1</formula>
    </cfRule>
    <cfRule type="cellIs" dxfId="1365" priority="97" operator="equal">
      <formula>2</formula>
    </cfRule>
    <cfRule type="cellIs" dxfId="1364" priority="98" operator="equal">
      <formula>3</formula>
    </cfRule>
  </conditionalFormatting>
  <conditionalFormatting sqref="D28:D32">
    <cfRule type="colorScale" priority="99">
      <colorScale>
        <cfvo type="num" val="0"/>
        <cfvo type="percentile" val="50"/>
        <cfvo type="max"/>
        <color rgb="FFF8696B"/>
        <color rgb="FFFFEB84"/>
        <color rgb="FF63BE7B"/>
      </colorScale>
    </cfRule>
    <cfRule type="colorScale" priority="100">
      <colorScale>
        <cfvo type="percent" val="&quot;*&quot;"/>
        <cfvo type="percentile" val="50"/>
        <cfvo type="max"/>
        <color theme="6"/>
        <color rgb="FFFFEB84"/>
        <color rgb="FF63BE7B"/>
      </colorScale>
    </cfRule>
    <cfRule type="colorScale" priority="101">
      <colorScale>
        <cfvo type="num" val="0"/>
        <cfvo type="num" val="1"/>
        <cfvo type="num" val="2"/>
        <color theme="2" tint="-0.749992370372631"/>
        <color theme="3"/>
        <color theme="7"/>
      </colorScale>
    </cfRule>
    <cfRule type="expression" dxfId="1363" priority="102">
      <formula>3</formula>
    </cfRule>
  </conditionalFormatting>
  <conditionalFormatting sqref="D34:D36">
    <cfRule type="colorScale" priority="75">
      <colorScale>
        <cfvo type="num" val="0"/>
        <cfvo type="num" val="1"/>
        <cfvo type="num" val="2"/>
        <color rgb="FFFF0000"/>
        <color rgb="FFFFFF00"/>
        <color rgb="FF057D19"/>
      </colorScale>
    </cfRule>
    <cfRule type="cellIs" dxfId="1362" priority="76" operator="equal">
      <formula>1</formula>
    </cfRule>
    <cfRule type="cellIs" dxfId="1361" priority="77" operator="equal">
      <formula>2</formula>
    </cfRule>
    <cfRule type="cellIs" dxfId="1360" priority="78" operator="equal">
      <formula>3</formula>
    </cfRule>
    <cfRule type="cellIs" dxfId="1359" priority="79" operator="equal">
      <formula>2</formula>
    </cfRule>
    <cfRule type="cellIs" dxfId="1358" priority="80" operator="equal">
      <formula>1</formula>
    </cfRule>
    <cfRule type="cellIs" dxfId="1357" priority="81" operator="equal">
      <formula>0</formula>
    </cfRule>
    <cfRule type="cellIs" dxfId="1356" priority="82" operator="equal">
      <formula>1</formula>
    </cfRule>
    <cfRule type="cellIs" dxfId="1355" priority="83" operator="equal">
      <formula>2</formula>
    </cfRule>
    <cfRule type="cellIs" dxfId="1354" priority="84" operator="equal">
      <formula>3</formula>
    </cfRule>
  </conditionalFormatting>
  <conditionalFormatting sqref="D34:D36">
    <cfRule type="colorScale" priority="85">
      <colorScale>
        <cfvo type="num" val="0"/>
        <cfvo type="percentile" val="50"/>
        <cfvo type="max"/>
        <color rgb="FFF8696B"/>
        <color rgb="FFFFEB84"/>
        <color rgb="FF63BE7B"/>
      </colorScale>
    </cfRule>
    <cfRule type="colorScale" priority="86">
      <colorScale>
        <cfvo type="percent" val="&quot;*&quot;"/>
        <cfvo type="percentile" val="50"/>
        <cfvo type="max"/>
        <color theme="6"/>
        <color rgb="FFFFEB84"/>
        <color rgb="FF63BE7B"/>
      </colorScale>
    </cfRule>
    <cfRule type="colorScale" priority="87">
      <colorScale>
        <cfvo type="num" val="0"/>
        <cfvo type="num" val="1"/>
        <cfvo type="num" val="2"/>
        <color theme="2" tint="-0.749992370372631"/>
        <color theme="3"/>
        <color theme="7"/>
      </colorScale>
    </cfRule>
    <cfRule type="expression" dxfId="1353" priority="88">
      <formula>3</formula>
    </cfRule>
  </conditionalFormatting>
  <conditionalFormatting sqref="D38:D42">
    <cfRule type="colorScale" priority="61">
      <colorScale>
        <cfvo type="num" val="0"/>
        <cfvo type="num" val="1"/>
        <cfvo type="num" val="2"/>
        <color rgb="FFFF0000"/>
        <color rgb="FFFFFF00"/>
        <color rgb="FF057D19"/>
      </colorScale>
    </cfRule>
    <cfRule type="cellIs" dxfId="1352" priority="62" operator="equal">
      <formula>1</formula>
    </cfRule>
    <cfRule type="cellIs" dxfId="1351" priority="63" operator="equal">
      <formula>2</formula>
    </cfRule>
    <cfRule type="cellIs" dxfId="1350" priority="64" operator="equal">
      <formula>3</formula>
    </cfRule>
    <cfRule type="cellIs" dxfId="1349" priority="65" operator="equal">
      <formula>2</formula>
    </cfRule>
    <cfRule type="cellIs" dxfId="1348" priority="66" operator="equal">
      <formula>1</formula>
    </cfRule>
    <cfRule type="cellIs" dxfId="1347" priority="67" operator="equal">
      <formula>0</formula>
    </cfRule>
    <cfRule type="cellIs" dxfId="1346" priority="68" operator="equal">
      <formula>1</formula>
    </cfRule>
    <cfRule type="cellIs" dxfId="1345" priority="69" operator="equal">
      <formula>2</formula>
    </cfRule>
    <cfRule type="cellIs" dxfId="1344" priority="70" operator="equal">
      <formula>3</formula>
    </cfRule>
  </conditionalFormatting>
  <conditionalFormatting sqref="D38:D42">
    <cfRule type="colorScale" priority="71">
      <colorScale>
        <cfvo type="num" val="0"/>
        <cfvo type="percentile" val="50"/>
        <cfvo type="max"/>
        <color rgb="FFF8696B"/>
        <color rgb="FFFFEB84"/>
        <color rgb="FF63BE7B"/>
      </colorScale>
    </cfRule>
    <cfRule type="colorScale" priority="72">
      <colorScale>
        <cfvo type="percent" val="&quot;*&quot;"/>
        <cfvo type="percentile" val="50"/>
        <cfvo type="max"/>
        <color theme="6"/>
        <color rgb="FFFFEB84"/>
        <color rgb="FF63BE7B"/>
      </colorScale>
    </cfRule>
    <cfRule type="colorScale" priority="73">
      <colorScale>
        <cfvo type="num" val="0"/>
        <cfvo type="num" val="1"/>
        <cfvo type="num" val="2"/>
        <color theme="2" tint="-0.749992370372631"/>
        <color theme="3"/>
        <color theme="7"/>
      </colorScale>
    </cfRule>
    <cfRule type="expression" dxfId="1343" priority="74">
      <formula>3</formula>
    </cfRule>
  </conditionalFormatting>
  <conditionalFormatting sqref="D44:D46">
    <cfRule type="colorScale" priority="47">
      <colorScale>
        <cfvo type="num" val="0"/>
        <cfvo type="num" val="1"/>
        <cfvo type="num" val="2"/>
        <color rgb="FFFF0000"/>
        <color rgb="FFFFFF00"/>
        <color rgb="FF057D19"/>
      </colorScale>
    </cfRule>
    <cfRule type="cellIs" dxfId="1342" priority="48" operator="equal">
      <formula>1</formula>
    </cfRule>
    <cfRule type="cellIs" dxfId="1341" priority="49" operator="equal">
      <formula>2</formula>
    </cfRule>
    <cfRule type="cellIs" dxfId="1340" priority="50" operator="equal">
      <formula>3</formula>
    </cfRule>
    <cfRule type="cellIs" dxfId="1339" priority="51" operator="equal">
      <formula>2</formula>
    </cfRule>
    <cfRule type="cellIs" dxfId="1338" priority="52" operator="equal">
      <formula>1</formula>
    </cfRule>
    <cfRule type="cellIs" dxfId="1337" priority="53" operator="equal">
      <formula>0</formula>
    </cfRule>
    <cfRule type="cellIs" dxfId="1336" priority="54" operator="equal">
      <formula>1</formula>
    </cfRule>
    <cfRule type="cellIs" dxfId="1335" priority="55" operator="equal">
      <formula>2</formula>
    </cfRule>
    <cfRule type="cellIs" dxfId="1334" priority="56" operator="equal">
      <formula>3</formula>
    </cfRule>
  </conditionalFormatting>
  <conditionalFormatting sqref="D44:D46">
    <cfRule type="colorScale" priority="57">
      <colorScale>
        <cfvo type="num" val="0"/>
        <cfvo type="percentile" val="50"/>
        <cfvo type="max"/>
        <color rgb="FFF8696B"/>
        <color rgb="FFFFEB84"/>
        <color rgb="FF63BE7B"/>
      </colorScale>
    </cfRule>
    <cfRule type="colorScale" priority="58">
      <colorScale>
        <cfvo type="percent" val="&quot;*&quot;"/>
        <cfvo type="percentile" val="50"/>
        <cfvo type="max"/>
        <color theme="6"/>
        <color rgb="FFFFEB84"/>
        <color rgb="FF63BE7B"/>
      </colorScale>
    </cfRule>
    <cfRule type="colorScale" priority="59">
      <colorScale>
        <cfvo type="num" val="0"/>
        <cfvo type="num" val="1"/>
        <cfvo type="num" val="2"/>
        <color theme="2" tint="-0.749992370372631"/>
        <color theme="3"/>
        <color theme="7"/>
      </colorScale>
    </cfRule>
    <cfRule type="expression" dxfId="1333" priority="60">
      <formula>3</formula>
    </cfRule>
  </conditionalFormatting>
  <conditionalFormatting sqref="D48:D51">
    <cfRule type="colorScale" priority="33">
      <colorScale>
        <cfvo type="num" val="0"/>
        <cfvo type="num" val="1"/>
        <cfvo type="num" val="2"/>
        <color rgb="FFFF0000"/>
        <color rgb="FFFFFF00"/>
        <color rgb="FF057D19"/>
      </colorScale>
    </cfRule>
    <cfRule type="cellIs" dxfId="1332" priority="34" operator="equal">
      <formula>1</formula>
    </cfRule>
    <cfRule type="cellIs" dxfId="1331" priority="35" operator="equal">
      <formula>2</formula>
    </cfRule>
    <cfRule type="cellIs" dxfId="1330" priority="36" operator="equal">
      <formula>3</formula>
    </cfRule>
    <cfRule type="cellIs" dxfId="1329" priority="37" operator="equal">
      <formula>2</formula>
    </cfRule>
    <cfRule type="cellIs" dxfId="1328" priority="38" operator="equal">
      <formula>1</formula>
    </cfRule>
    <cfRule type="cellIs" dxfId="1327" priority="39" operator="equal">
      <formula>0</formula>
    </cfRule>
    <cfRule type="cellIs" dxfId="1326" priority="40" operator="equal">
      <formula>1</formula>
    </cfRule>
    <cfRule type="cellIs" dxfId="1325" priority="41" operator="equal">
      <formula>2</formula>
    </cfRule>
    <cfRule type="cellIs" dxfId="1324" priority="42" operator="equal">
      <formula>3</formula>
    </cfRule>
  </conditionalFormatting>
  <conditionalFormatting sqref="D48:D51">
    <cfRule type="colorScale" priority="43">
      <colorScale>
        <cfvo type="num" val="0"/>
        <cfvo type="percentile" val="50"/>
        <cfvo type="max"/>
        <color rgb="FFF8696B"/>
        <color rgb="FFFFEB84"/>
        <color rgb="FF63BE7B"/>
      </colorScale>
    </cfRule>
    <cfRule type="colorScale" priority="44">
      <colorScale>
        <cfvo type="percent" val="&quot;*&quot;"/>
        <cfvo type="percentile" val="50"/>
        <cfvo type="max"/>
        <color theme="6"/>
        <color rgb="FFFFEB84"/>
        <color rgb="FF63BE7B"/>
      </colorScale>
    </cfRule>
    <cfRule type="colorScale" priority="45">
      <colorScale>
        <cfvo type="num" val="0"/>
        <cfvo type="num" val="1"/>
        <cfvo type="num" val="2"/>
        <color theme="2" tint="-0.749992370372631"/>
        <color theme="3"/>
        <color theme="7"/>
      </colorScale>
    </cfRule>
    <cfRule type="expression" dxfId="1323" priority="46">
      <formula>3</formula>
    </cfRule>
  </conditionalFormatting>
  <conditionalFormatting sqref="D53:D58">
    <cfRule type="colorScale" priority="29">
      <colorScale>
        <cfvo type="num" val="0"/>
        <cfvo type="percentile" val="50"/>
        <cfvo type="max"/>
        <color rgb="FFF8696B"/>
        <color rgb="FFFFEB84"/>
        <color rgb="FF63BE7B"/>
      </colorScale>
    </cfRule>
    <cfRule type="colorScale" priority="30">
      <colorScale>
        <cfvo type="percent" val="&quot;*&quot;"/>
        <cfvo type="percentile" val="50"/>
        <cfvo type="max"/>
        <color theme="6"/>
        <color rgb="FFFFEB84"/>
        <color rgb="FF63BE7B"/>
      </colorScale>
    </cfRule>
    <cfRule type="colorScale" priority="31">
      <colorScale>
        <cfvo type="num" val="0"/>
        <cfvo type="num" val="1"/>
        <cfvo type="num" val="2"/>
        <color theme="2" tint="-0.749992370372631"/>
        <color theme="3"/>
        <color theme="7"/>
      </colorScale>
    </cfRule>
    <cfRule type="expression" dxfId="1322" priority="32">
      <formula>3</formula>
    </cfRule>
  </conditionalFormatting>
  <conditionalFormatting sqref="O13:O16">
    <cfRule type="containsText" dxfId="1321" priority="17" operator="containsText" text="غير مكتمل">
      <formula>NOT(ISERROR(SEARCH("غير مكتمل",O13)))</formula>
    </cfRule>
    <cfRule type="containsText" dxfId="1320" priority="18" operator="containsText" text="مكتمل">
      <formula>NOT(ISERROR(SEARCH("مكتمل",O13)))</formula>
    </cfRule>
  </conditionalFormatting>
  <conditionalFormatting sqref="O18:O20">
    <cfRule type="containsText" dxfId="1319" priority="15" operator="containsText" text="غير مكتمل">
      <formula>NOT(ISERROR(SEARCH("غير مكتمل",O18)))</formula>
    </cfRule>
    <cfRule type="containsText" dxfId="1318" priority="16" operator="containsText" text="مكتمل">
      <formula>NOT(ISERROR(SEARCH("مكتمل",O18)))</formula>
    </cfRule>
  </conditionalFormatting>
  <conditionalFormatting sqref="O22:O26">
    <cfRule type="containsText" dxfId="1317" priority="13" operator="containsText" text="غير مكتمل">
      <formula>NOT(ISERROR(SEARCH("غير مكتمل",O22)))</formula>
    </cfRule>
    <cfRule type="containsText" dxfId="1316" priority="14" operator="containsText" text="مكتمل">
      <formula>NOT(ISERROR(SEARCH("مكتمل",O22)))</formula>
    </cfRule>
  </conditionalFormatting>
  <conditionalFormatting sqref="O28:O32">
    <cfRule type="containsText" dxfId="1315" priority="11" operator="containsText" text="غير مكتمل">
      <formula>NOT(ISERROR(SEARCH("غير مكتمل",O28)))</formula>
    </cfRule>
    <cfRule type="containsText" dxfId="1314" priority="12" operator="containsText" text="مكتمل">
      <formula>NOT(ISERROR(SEARCH("مكتمل",O28)))</formula>
    </cfRule>
  </conditionalFormatting>
  <conditionalFormatting sqref="O34:O36">
    <cfRule type="containsText" dxfId="1313" priority="9" operator="containsText" text="غير مكتمل">
      <formula>NOT(ISERROR(SEARCH("غير مكتمل",O34)))</formula>
    </cfRule>
    <cfRule type="containsText" dxfId="1312" priority="10" operator="containsText" text="مكتمل">
      <formula>NOT(ISERROR(SEARCH("مكتمل",O34)))</formula>
    </cfRule>
  </conditionalFormatting>
  <conditionalFormatting sqref="O38:O42">
    <cfRule type="containsText" dxfId="1311" priority="7" operator="containsText" text="غير مكتمل">
      <formula>NOT(ISERROR(SEARCH("غير مكتمل",O38)))</formula>
    </cfRule>
    <cfRule type="containsText" dxfId="1310" priority="8" operator="containsText" text="مكتمل">
      <formula>NOT(ISERROR(SEARCH("مكتمل",O38)))</formula>
    </cfRule>
  </conditionalFormatting>
  <conditionalFormatting sqref="O44:O46">
    <cfRule type="containsText" dxfId="1309" priority="5" operator="containsText" text="غير مكتمل">
      <formula>NOT(ISERROR(SEARCH("غير مكتمل",O44)))</formula>
    </cfRule>
    <cfRule type="containsText" dxfId="1308" priority="6" operator="containsText" text="مكتمل">
      <formula>NOT(ISERROR(SEARCH("مكتمل",O44)))</formula>
    </cfRule>
  </conditionalFormatting>
  <conditionalFormatting sqref="O48:O51">
    <cfRule type="containsText" dxfId="1307" priority="3" operator="containsText" text="غير مكتمل">
      <formula>NOT(ISERROR(SEARCH("غير مكتمل",O48)))</formula>
    </cfRule>
    <cfRule type="containsText" dxfId="1306" priority="4" operator="containsText" text="مكتمل">
      <formula>NOT(ISERROR(SEARCH("مكتمل",O48)))</formula>
    </cfRule>
  </conditionalFormatting>
  <conditionalFormatting sqref="O53:O58">
    <cfRule type="containsText" dxfId="1305" priority="1" operator="containsText" text="غير مكتمل">
      <formula>NOT(ISERROR(SEARCH("غير مكتمل",O53)))</formula>
    </cfRule>
    <cfRule type="containsText" dxfId="1304" priority="2" operator="containsText" text="مكتمل">
      <formula>NOT(ISERROR(SEARCH("مكتمل",O53)))</formula>
    </cfRule>
  </conditionalFormatting>
  <dataValidations count="3">
    <dataValidation type="custom" allowBlank="1" showErrorMessage="1" errorTitle="evaluation score error" error="scoring is only 0 or 1 or 2" promptTitle="standard evaluation score" prompt="enter 0 or 1 or 2" sqref="C28:C30 C34:C36">
      <formula1>E28*$I$11+F28*$J$11+G28*$K$11</formula1>
    </dataValidation>
    <dataValidation type="list" allowBlank="1" showInputMessage="1" showErrorMessage="1" sqref="D2 E4 D5:D11 D38:D42 D13:D16 D34:D36 D18:D20 D28:D32 D53:D58 D44:D46 D48:D51 D22:D26">
      <formula1>$K$6:$K$9</formula1>
    </dataValidation>
    <dataValidation type="list" allowBlank="1" showInputMessage="1" showErrorMessage="1" sqref="O13:O16 O28:O32 O22:O26 O48:O51 O18:O20 O44:O46 O34:O36 O38:O42 O53:O58">
      <formula1>"مكتمل,غير مكتمل"</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37" operator="containsText" id="{4A0D3C33-830C-4F07-8551-2BF31FA94076}">
            <xm:f>NOT(ISERROR(SEARCH($H$6,H37)))</xm:f>
            <xm:f>$H$6</xm:f>
            <x14:dxf>
              <fill>
                <patternFill>
                  <bgColor rgb="FF297B29"/>
                </patternFill>
              </fill>
            </x14:dxf>
          </x14:cfRule>
          <xm:sqref>H37</xm:sqref>
        </x14:conditionalFormatting>
        <x14:conditionalFormatting xmlns:xm="http://schemas.microsoft.com/office/excel/2006/main">
          <x14:cfRule type="containsText" priority="322" operator="containsText" id="{DA664DC1-F2AE-45CE-AF62-14212DA0934D}">
            <xm:f>NOT(ISERROR(SEARCH($H$6,H12)))</xm:f>
            <xm:f>$H$6</xm:f>
            <x14:dxf>
              <fill>
                <patternFill>
                  <bgColor rgb="FF297B29"/>
                </patternFill>
              </fill>
            </x14:dxf>
          </x14:cfRule>
          <xm:sqref>H12</xm:sqref>
        </x14:conditionalFormatting>
        <x14:conditionalFormatting xmlns:xm="http://schemas.microsoft.com/office/excel/2006/main">
          <x14:cfRule type="containsText" priority="269" operator="containsText" id="{0ED464D2-9F47-465E-B317-C35B2793CAE6}">
            <xm:f>NOT(ISERROR(SEARCH($H$6,H17)))</xm:f>
            <xm:f>$H$6</xm:f>
            <x14:dxf>
              <fill>
                <patternFill>
                  <bgColor rgb="FF297B29"/>
                </patternFill>
              </fill>
            </x14:dxf>
          </x14:cfRule>
          <xm:sqref>H17</xm:sqref>
        </x14:conditionalFormatting>
        <x14:conditionalFormatting xmlns:xm="http://schemas.microsoft.com/office/excel/2006/main">
          <x14:cfRule type="containsText" priority="262" operator="containsText" id="{5740C588-4684-42CE-90B6-1C2AB3108E71}">
            <xm:f>NOT(ISERROR(SEARCH($H$6,H27)))</xm:f>
            <xm:f>$H$6</xm:f>
            <x14:dxf>
              <fill>
                <patternFill>
                  <bgColor rgb="FF297B29"/>
                </patternFill>
              </fill>
            </x14:dxf>
          </x14:cfRule>
          <xm:sqref>H27</xm:sqref>
        </x14:conditionalFormatting>
        <x14:conditionalFormatting xmlns:xm="http://schemas.microsoft.com/office/excel/2006/main">
          <x14:cfRule type="containsText" priority="255" operator="containsText" id="{4C0E29A0-CFC6-49DF-A3B4-5C81DB21DF5B}">
            <xm:f>NOT(ISERROR(SEARCH($H$6,H33)))</xm:f>
            <xm:f>$H$6</xm:f>
            <x14:dxf>
              <fill>
                <patternFill>
                  <bgColor rgb="FF297B29"/>
                </patternFill>
              </fill>
            </x14:dxf>
          </x14:cfRule>
          <xm:sqref>H33</xm:sqref>
        </x14:conditionalFormatting>
        <x14:conditionalFormatting xmlns:xm="http://schemas.microsoft.com/office/excel/2006/main">
          <x14:cfRule type="containsText" priority="248" operator="containsText" id="{7AC1A385-7F64-40BD-94CD-D2D946C51360}">
            <xm:f>NOT(ISERROR(SEARCH($H$6,H47)))</xm:f>
            <xm:f>$H$6</xm:f>
            <x14:dxf>
              <fill>
                <patternFill>
                  <bgColor rgb="FF297B29"/>
                </patternFill>
              </fill>
            </x14:dxf>
          </x14:cfRule>
          <xm:sqref>H47</xm:sqref>
        </x14:conditionalFormatting>
        <x14:conditionalFormatting xmlns:xm="http://schemas.microsoft.com/office/excel/2006/main">
          <x14:cfRule type="containsText" priority="219" operator="containsText" id="{73B74F89-DDD1-403A-8F31-71342FAD9D7C}">
            <xm:f>NOT(ISERROR(SEARCH($H$6,H43)))</xm:f>
            <xm:f>$H$6</xm:f>
            <x14:dxf>
              <fill>
                <patternFill>
                  <bgColor rgb="FF297B29"/>
                </patternFill>
              </fill>
            </x14:dxf>
          </x14:cfRule>
          <xm:sqref>H43</xm:sqref>
        </x14:conditionalFormatting>
        <x14:conditionalFormatting xmlns:xm="http://schemas.microsoft.com/office/excel/2006/main">
          <x14:cfRule type="containsText" priority="193" operator="containsText" id="{CB9261A0-6BB5-48E4-9C65-8AF676A0A65A}">
            <xm:f>NOT(ISERROR(SEARCH($H$6,H52)))</xm:f>
            <xm:f>$H$6</xm:f>
            <x14:dxf>
              <fill>
                <patternFill>
                  <bgColor rgb="FF297B29"/>
                </patternFill>
              </fill>
            </x14:dxf>
          </x14:cfRule>
          <xm:sqref>H52</xm:sqref>
        </x14:conditionalFormatting>
        <x14:conditionalFormatting xmlns:xm="http://schemas.microsoft.com/office/excel/2006/main">
          <x14:cfRule type="containsText" priority="151" operator="containsText" id="{8D40EE98-B818-46F7-A887-6B0D301D0FDD}">
            <xm:f>NOT(ISERROR(SEARCH($H$6,H21)))</xm:f>
            <xm:f>$H$6</xm:f>
            <x14:dxf>
              <fill>
                <patternFill>
                  <bgColor rgb="FF297B29"/>
                </patternFill>
              </fill>
            </x14:dxf>
          </x14:cfRule>
          <xm:sqref>H21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A21A"/>
  </sheetPr>
  <dimension ref="B1:N19"/>
  <sheetViews>
    <sheetView zoomScale="66" zoomScaleNormal="66" workbookViewId="0">
      <selection activeCell="Q17" sqref="Q17"/>
    </sheetView>
  </sheetViews>
  <sheetFormatPr defaultRowHeight="15.75"/>
  <cols>
    <col min="1" max="1" width="9.25" customWidth="1"/>
    <col min="2" max="2" width="5" customWidth="1"/>
    <col min="3" max="3" width="15.875" customWidth="1"/>
    <col min="4" max="4" width="14.125" customWidth="1"/>
    <col min="5" max="5" width="14.375" customWidth="1"/>
    <col min="6" max="6" width="16.75" customWidth="1"/>
    <col min="7" max="7" width="15.625" customWidth="1"/>
    <col min="8" max="8" width="15.125" customWidth="1"/>
    <col min="9" max="9" width="14.25" customWidth="1"/>
    <col min="10" max="10" width="12.75" customWidth="1"/>
    <col min="11" max="11" width="10.25" customWidth="1"/>
    <col min="12" max="12" width="11.375" customWidth="1"/>
    <col min="13" max="13" width="13.25" customWidth="1"/>
    <col min="14" max="14" width="7.25" customWidth="1"/>
  </cols>
  <sheetData>
    <row r="1" spans="2:14">
      <c r="B1" s="2"/>
      <c r="C1" s="309"/>
      <c r="D1" s="309"/>
      <c r="E1" s="309"/>
      <c r="F1" s="309"/>
      <c r="G1" s="309"/>
      <c r="H1" s="309"/>
      <c r="I1" s="309"/>
      <c r="J1" s="309"/>
      <c r="K1" s="2"/>
      <c r="L1" s="2"/>
      <c r="M1" s="2"/>
      <c r="N1" s="2"/>
    </row>
    <row r="2" spans="2:14" ht="23.25" customHeight="1">
      <c r="B2" s="2"/>
      <c r="C2" s="294" t="s">
        <v>98</v>
      </c>
      <c r="D2" s="294"/>
      <c r="E2" s="294"/>
      <c r="F2" s="294"/>
      <c r="G2" s="294"/>
      <c r="H2" s="294"/>
      <c r="I2" s="294"/>
      <c r="J2" s="294"/>
      <c r="K2" s="294"/>
      <c r="L2" s="294"/>
      <c r="M2" s="294"/>
      <c r="N2" s="2"/>
    </row>
    <row r="3" spans="2:14" ht="18.75">
      <c r="B3" s="2"/>
      <c r="C3" s="310" t="s">
        <v>97</v>
      </c>
      <c r="D3" s="310"/>
      <c r="E3" s="310"/>
      <c r="F3" s="310"/>
      <c r="G3" s="310"/>
      <c r="H3" s="310"/>
      <c r="I3" s="310"/>
      <c r="J3" s="310"/>
      <c r="K3" s="310"/>
      <c r="L3" s="310"/>
      <c r="M3" s="310"/>
      <c r="N3" s="2"/>
    </row>
    <row r="4" spans="2:14" ht="18.75" customHeight="1">
      <c r="B4" s="2"/>
      <c r="C4" s="318" t="s">
        <v>0</v>
      </c>
      <c r="D4" s="318"/>
      <c r="E4" s="318"/>
      <c r="F4" s="318"/>
      <c r="G4" s="318"/>
      <c r="H4" s="318"/>
      <c r="I4" s="318"/>
      <c r="J4" s="318"/>
      <c r="K4" s="318"/>
      <c r="L4" s="318"/>
      <c r="M4" s="318"/>
      <c r="N4" s="2"/>
    </row>
    <row r="5" spans="2:14" ht="21.75" customHeight="1">
      <c r="B5" s="2"/>
      <c r="C5" s="100" t="s">
        <v>95</v>
      </c>
      <c r="D5" s="112" t="s">
        <v>700</v>
      </c>
      <c r="E5" s="105" t="s">
        <v>701</v>
      </c>
      <c r="F5" s="106" t="s">
        <v>702</v>
      </c>
      <c r="G5" s="107" t="s">
        <v>703</v>
      </c>
      <c r="H5" s="108" t="s">
        <v>631</v>
      </c>
      <c r="I5" s="148" t="s">
        <v>704</v>
      </c>
      <c r="J5" s="143" t="s">
        <v>633</v>
      </c>
      <c r="K5" s="147" t="s">
        <v>705</v>
      </c>
      <c r="L5" s="123" t="s">
        <v>706</v>
      </c>
      <c r="M5" s="217" t="s">
        <v>175</v>
      </c>
      <c r="N5" s="2"/>
    </row>
    <row r="6" spans="2:14" ht="21" customHeight="1">
      <c r="B6" s="2"/>
      <c r="C6" s="209">
        <v>44549</v>
      </c>
      <c r="D6" s="101">
        <f>QPI!G12</f>
        <v>0.5</v>
      </c>
      <c r="E6" s="101">
        <f>QPI!G17</f>
        <v>0.75</v>
      </c>
      <c r="F6" s="101">
        <f>QPI!G21</f>
        <v>0.7</v>
      </c>
      <c r="G6" s="101">
        <f>QPI!G27</f>
        <v>1</v>
      </c>
      <c r="H6" s="101">
        <f>QPI!G33</f>
        <v>1</v>
      </c>
      <c r="I6" s="101">
        <f>QPI!G37</f>
        <v>1</v>
      </c>
      <c r="J6" s="101">
        <f>QPI!G43</f>
        <v>1</v>
      </c>
      <c r="K6" s="101">
        <f>QPI!G47</f>
        <v>0.875</v>
      </c>
      <c r="L6" s="101">
        <f>QPI!G52</f>
        <v>0.91666666666666663</v>
      </c>
      <c r="M6" s="101">
        <f>AVERAGE(D6:L6)</f>
        <v>0.86018518518518527</v>
      </c>
      <c r="N6" s="2"/>
    </row>
    <row r="7" spans="2:14">
      <c r="B7" s="2"/>
      <c r="N7" s="2"/>
    </row>
    <row r="8" spans="2:14">
      <c r="B8" s="2"/>
      <c r="N8" s="2"/>
    </row>
    <row r="9" spans="2:14">
      <c r="B9" s="2"/>
      <c r="N9" s="2"/>
    </row>
    <row r="10" spans="2:14">
      <c r="B10" s="2"/>
      <c r="N10" s="2"/>
    </row>
    <row r="11" spans="2:14">
      <c r="B11" s="2"/>
      <c r="N11" s="2"/>
    </row>
    <row r="12" spans="2:14">
      <c r="B12" s="2"/>
      <c r="N12" s="2"/>
    </row>
    <row r="13" spans="2:14">
      <c r="B13" s="2"/>
      <c r="N13" s="2"/>
    </row>
    <row r="14" spans="2:14">
      <c r="B14" s="2"/>
      <c r="N14" s="2"/>
    </row>
    <row r="15" spans="2:14">
      <c r="B15" s="2"/>
      <c r="N15" s="2"/>
    </row>
    <row r="16" spans="2:14">
      <c r="B16" s="2"/>
      <c r="N16" s="2"/>
    </row>
    <row r="17" spans="2:14">
      <c r="B17" s="2"/>
      <c r="N17" s="2"/>
    </row>
    <row r="18" spans="2:14">
      <c r="B18" s="2"/>
      <c r="N18" s="2"/>
    </row>
    <row r="19" spans="2:14" ht="25.5" customHeight="1">
      <c r="B19" s="2"/>
      <c r="C19" s="2"/>
      <c r="D19" s="2"/>
      <c r="E19" s="2"/>
      <c r="F19" s="2"/>
      <c r="G19" s="2"/>
      <c r="H19" s="2"/>
      <c r="I19" s="2"/>
      <c r="J19" s="2"/>
      <c r="K19" s="2"/>
      <c r="L19" s="2"/>
      <c r="M19" s="2"/>
      <c r="N19" s="2"/>
    </row>
  </sheetData>
  <sheetProtection algorithmName="SHA-512" hashValue="GGVY71iNXxmzdGjFjJKxFMnumtGxH1Atlu0n1nugmmMh6Sjl3VEDC+oOuAW1qK+8/Mbmr2+Xsl3X3dlLMn9Y2Q==" saltValue="j3hWIv6OQHdSOmIw9gHzKA==" spinCount="100000" sheet="1" objects="1" scenarios="1" selectLockedCells="1"/>
  <mergeCells count="4">
    <mergeCell ref="C1:J1"/>
    <mergeCell ref="C2:M2"/>
    <mergeCell ref="C3:M3"/>
    <mergeCell ref="C4:M4"/>
  </mergeCells>
  <conditionalFormatting sqref="J6:M6">
    <cfRule type="containsText" dxfId="1294" priority="8" operator="containsText" text="N/A">
      <formula>NOT(ISERROR(SEARCH("N/A",J6)))</formula>
    </cfRule>
    <cfRule type="cellIs" dxfId="1293" priority="9" operator="equal">
      <formula>0.8</formula>
    </cfRule>
    <cfRule type="cellIs" dxfId="1292" priority="10" operator="greaterThan">
      <formula>0.8</formula>
    </cfRule>
    <cfRule type="cellIs" dxfId="1291" priority="11" operator="greaterThan">
      <formula>0.5</formula>
    </cfRule>
    <cfRule type="cellIs" dxfId="1290" priority="12" operator="equal">
      <formula>0.5</formula>
    </cfRule>
    <cfRule type="cellIs" dxfId="1289" priority="13" operator="lessThan">
      <formula>0.5</formula>
    </cfRule>
  </conditionalFormatting>
  <conditionalFormatting sqref="F6">
    <cfRule type="containsText" dxfId="1288" priority="33" operator="containsText" text="N/A">
      <formula>NOT(ISERROR(SEARCH("N/A",F6)))</formula>
    </cfRule>
    <cfRule type="cellIs" dxfId="1287" priority="34" operator="equal">
      <formula>0.8</formula>
    </cfRule>
    <cfRule type="cellIs" dxfId="1286" priority="35" operator="greaterThan">
      <formula>0.8</formula>
    </cfRule>
    <cfRule type="cellIs" dxfId="1285" priority="36" operator="greaterThan">
      <formula>0.5</formula>
    </cfRule>
    <cfRule type="cellIs" dxfId="1284" priority="37" operator="equal">
      <formula>0.5</formula>
    </cfRule>
    <cfRule type="cellIs" dxfId="1283" priority="38" operator="lessThan">
      <formula>0.5</formula>
    </cfRule>
  </conditionalFormatting>
  <conditionalFormatting sqref="D6">
    <cfRule type="containsText" dxfId="1282" priority="45" operator="containsText" text="N/A">
      <formula>NOT(ISERROR(SEARCH("N/A",D6)))</formula>
    </cfRule>
    <cfRule type="cellIs" dxfId="1281" priority="46" operator="equal">
      <formula>0.8</formula>
    </cfRule>
    <cfRule type="cellIs" dxfId="1280" priority="47" operator="greaterThan">
      <formula>0.8</formula>
    </cfRule>
    <cfRule type="cellIs" dxfId="1279" priority="48" operator="greaterThan">
      <formula>0.5</formula>
    </cfRule>
    <cfRule type="cellIs" dxfId="1278" priority="49" operator="equal">
      <formula>0.5</formula>
    </cfRule>
    <cfRule type="cellIs" dxfId="1277" priority="50" operator="lessThan">
      <formula>0.5</formula>
    </cfRule>
  </conditionalFormatting>
  <conditionalFormatting sqref="E6">
    <cfRule type="containsText" dxfId="1276" priority="39" operator="containsText" text="N/A">
      <formula>NOT(ISERROR(SEARCH("N/A",E6)))</formula>
    </cfRule>
    <cfRule type="cellIs" dxfId="1275" priority="40" operator="equal">
      <formula>0.8</formula>
    </cfRule>
    <cfRule type="cellIs" dxfId="1274" priority="41" operator="greaterThan">
      <formula>0.8</formula>
    </cfRule>
    <cfRule type="cellIs" dxfId="1273" priority="42" operator="greaterThan">
      <formula>0.5</formula>
    </cfRule>
    <cfRule type="cellIs" dxfId="1272" priority="43" operator="equal">
      <formula>0.5</formula>
    </cfRule>
    <cfRule type="cellIs" dxfId="1271" priority="44" operator="lessThan">
      <formula>0.5</formula>
    </cfRule>
  </conditionalFormatting>
  <conditionalFormatting sqref="H6">
    <cfRule type="containsText" dxfId="1270" priority="21" operator="containsText" text="N/A">
      <formula>NOT(ISERROR(SEARCH("N/A",H6)))</formula>
    </cfRule>
    <cfRule type="cellIs" dxfId="1269" priority="22" operator="equal">
      <formula>0.8</formula>
    </cfRule>
    <cfRule type="cellIs" dxfId="1268" priority="23" operator="greaterThan">
      <formula>0.8</formula>
    </cfRule>
    <cfRule type="cellIs" dxfId="1267" priority="24" operator="greaterThan">
      <formula>0.5</formula>
    </cfRule>
    <cfRule type="cellIs" dxfId="1266" priority="25" operator="equal">
      <formula>0.5</formula>
    </cfRule>
    <cfRule type="cellIs" dxfId="1265" priority="26" operator="lessThan">
      <formula>0.5</formula>
    </cfRule>
  </conditionalFormatting>
  <conditionalFormatting sqref="G6">
    <cfRule type="containsText" dxfId="1264" priority="27" operator="containsText" text="N/A">
      <formula>NOT(ISERROR(SEARCH("N/A",G6)))</formula>
    </cfRule>
    <cfRule type="cellIs" dxfId="1263" priority="28" operator="equal">
      <formula>0.8</formula>
    </cfRule>
    <cfRule type="cellIs" dxfId="1262" priority="29" operator="greaterThan">
      <formula>0.8</formula>
    </cfRule>
    <cfRule type="cellIs" dxfId="1261" priority="30" operator="greaterThan">
      <formula>0.5</formula>
    </cfRule>
    <cfRule type="cellIs" dxfId="1260" priority="31" operator="equal">
      <formula>0.5</formula>
    </cfRule>
    <cfRule type="cellIs" dxfId="1259" priority="32" operator="lessThan">
      <formula>0.5</formula>
    </cfRule>
  </conditionalFormatting>
  <conditionalFormatting sqref="I6">
    <cfRule type="containsText" dxfId="1258" priority="15" operator="containsText" text="N/A">
      <formula>NOT(ISERROR(SEARCH("N/A",I6)))</formula>
    </cfRule>
    <cfRule type="cellIs" dxfId="1257" priority="16" operator="equal">
      <formula>0.8</formula>
    </cfRule>
    <cfRule type="cellIs" dxfId="1256" priority="17" operator="greaterThan">
      <formula>0.8</formula>
    </cfRule>
    <cfRule type="cellIs" dxfId="1255" priority="18" operator="greaterThan">
      <formula>0.5</formula>
    </cfRule>
    <cfRule type="cellIs" dxfId="1254" priority="19" operator="equal">
      <formula>0.5</formula>
    </cfRule>
    <cfRule type="cellIs" dxfId="1253" priority="20" operator="lessThan">
      <formula>0.5</formula>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T208"/>
  <sheetViews>
    <sheetView topLeftCell="A40" zoomScale="40" zoomScaleNormal="40" workbookViewId="0">
      <selection activeCell="D43" sqref="D43"/>
    </sheetView>
  </sheetViews>
  <sheetFormatPr defaultColWidth="12.75" defaultRowHeight="15.75"/>
  <cols>
    <col min="1" max="1" width="16.25" style="18" customWidth="1"/>
    <col min="2" max="2" width="15.25" style="30" customWidth="1"/>
    <col min="3" max="3" width="153.75" style="29" customWidth="1"/>
    <col min="4" max="4" width="18.375" style="29" customWidth="1"/>
    <col min="5" max="5" width="33.125" style="32" customWidth="1"/>
    <col min="6" max="6" width="22.125" style="29" customWidth="1"/>
    <col min="7" max="7" width="27.875" style="28" customWidth="1"/>
    <col min="8" max="8" width="28.375" style="28" customWidth="1"/>
    <col min="9" max="9" width="33.875" style="31" customWidth="1"/>
    <col min="10" max="10" width="27.25" style="18" customWidth="1"/>
    <col min="11" max="11" width="30.875" style="18" customWidth="1"/>
    <col min="12" max="12" width="30.5" style="31" customWidth="1"/>
    <col min="13" max="13" width="28" style="18" customWidth="1"/>
    <col min="14" max="14" width="22.5" style="18" customWidth="1"/>
    <col min="15" max="15" width="24.25" style="18" customWidth="1"/>
    <col min="16" max="16" width="14.875" style="60" customWidth="1"/>
    <col min="17" max="18" width="21" style="18" customWidth="1"/>
    <col min="19" max="16384" width="12.75" style="18"/>
  </cols>
  <sheetData>
    <row r="1" spans="1:20" ht="27.75" hidden="1" customHeight="1">
      <c r="A1" s="262"/>
      <c r="B1" s="262"/>
      <c r="C1" s="262"/>
      <c r="D1" s="262"/>
      <c r="E1" s="262"/>
      <c r="F1" s="262"/>
      <c r="G1" s="262"/>
      <c r="H1" s="262"/>
      <c r="I1" s="262"/>
      <c r="J1" s="262"/>
      <c r="K1" s="262"/>
      <c r="L1" s="262"/>
      <c r="M1" s="262"/>
      <c r="N1" s="262"/>
      <c r="O1" s="262"/>
      <c r="P1" s="262"/>
      <c r="Q1" s="17"/>
      <c r="R1" s="17"/>
      <c r="S1" s="17"/>
    </row>
    <row r="2" spans="1:20" ht="59.25" customHeight="1">
      <c r="A2" s="326" t="s">
        <v>51</v>
      </c>
      <c r="B2" s="326"/>
      <c r="C2" s="326"/>
      <c r="D2" s="326"/>
      <c r="E2" s="326"/>
      <c r="F2" s="326"/>
      <c r="G2" s="326"/>
      <c r="H2" s="326"/>
      <c r="I2" s="326"/>
      <c r="J2" s="326"/>
      <c r="K2" s="326"/>
      <c r="L2" s="326"/>
      <c r="M2" s="326"/>
      <c r="N2" s="326"/>
      <c r="O2" s="326"/>
      <c r="P2" s="326"/>
      <c r="Q2" s="17"/>
      <c r="R2" s="17"/>
      <c r="S2" s="17"/>
    </row>
    <row r="3" spans="1:20" ht="51" customHeight="1">
      <c r="A3" s="347"/>
      <c r="B3" s="19"/>
      <c r="C3" s="266" t="s">
        <v>420</v>
      </c>
      <c r="D3" s="267"/>
      <c r="E3" s="267"/>
      <c r="F3" s="267"/>
      <c r="G3" s="267"/>
      <c r="H3" s="267"/>
      <c r="I3" s="267"/>
      <c r="J3" s="267"/>
      <c r="K3" s="267"/>
      <c r="L3" s="267"/>
      <c r="M3" s="267"/>
      <c r="N3" s="267"/>
      <c r="O3" s="20"/>
      <c r="P3" s="265"/>
      <c r="Q3" s="17"/>
      <c r="R3" s="17"/>
      <c r="S3" s="17"/>
    </row>
    <row r="4" spans="1:20" ht="42" customHeight="1">
      <c r="A4" s="348"/>
      <c r="B4" s="21"/>
      <c r="C4" s="259"/>
      <c r="D4" s="22"/>
      <c r="E4" s="340" t="s">
        <v>0</v>
      </c>
      <c r="F4" s="341"/>
      <c r="G4" s="341"/>
      <c r="H4" s="341"/>
      <c r="I4" s="341"/>
      <c r="J4" s="341"/>
      <c r="K4" s="341"/>
      <c r="L4" s="341"/>
      <c r="M4" s="342"/>
      <c r="N4" s="20"/>
      <c r="O4" s="20"/>
      <c r="P4" s="265"/>
      <c r="Q4" s="17"/>
      <c r="R4" s="17"/>
      <c r="S4" s="17"/>
    </row>
    <row r="5" spans="1:20" ht="56.25" customHeight="1">
      <c r="A5" s="348"/>
      <c r="B5" s="350"/>
      <c r="C5" s="260"/>
      <c r="D5" s="260"/>
      <c r="E5" s="269"/>
      <c r="F5" s="337" t="s">
        <v>33</v>
      </c>
      <c r="G5" s="338"/>
      <c r="H5" s="334" t="s">
        <v>34</v>
      </c>
      <c r="I5" s="335"/>
      <c r="J5" s="336"/>
      <c r="K5" s="139" t="s">
        <v>4</v>
      </c>
      <c r="L5" s="120" t="s">
        <v>35</v>
      </c>
      <c r="M5" s="19"/>
      <c r="N5" s="260"/>
      <c r="O5" s="260"/>
      <c r="P5" s="265"/>
      <c r="Q5" s="17"/>
      <c r="R5" s="17"/>
      <c r="S5" s="17"/>
    </row>
    <row r="6" spans="1:20" s="23" customFormat="1" ht="36" customHeight="1">
      <c r="A6" s="348"/>
      <c r="B6" s="350"/>
      <c r="C6" s="260"/>
      <c r="D6" s="260"/>
      <c r="E6" s="269"/>
      <c r="F6" s="275" t="s">
        <v>1</v>
      </c>
      <c r="G6" s="276"/>
      <c r="H6" s="277" t="s">
        <v>36</v>
      </c>
      <c r="I6" s="278"/>
      <c r="J6" s="279"/>
      <c r="K6" s="42">
        <v>2</v>
      </c>
      <c r="L6" s="39" t="s">
        <v>37</v>
      </c>
      <c r="M6" s="19"/>
      <c r="N6" s="260"/>
      <c r="O6" s="260"/>
      <c r="P6" s="265"/>
      <c r="Q6" s="17"/>
      <c r="R6" s="17"/>
      <c r="S6" s="17"/>
    </row>
    <row r="7" spans="1:20" s="23" customFormat="1" ht="35.25" customHeight="1">
      <c r="A7" s="348"/>
      <c r="B7" s="350"/>
      <c r="C7" s="260"/>
      <c r="D7" s="260"/>
      <c r="E7" s="269"/>
      <c r="F7" s="280" t="s">
        <v>2</v>
      </c>
      <c r="G7" s="328"/>
      <c r="H7" s="277" t="s">
        <v>38</v>
      </c>
      <c r="I7" s="278"/>
      <c r="J7" s="279"/>
      <c r="K7" s="42">
        <v>1</v>
      </c>
      <c r="L7" s="145" t="s">
        <v>39</v>
      </c>
      <c r="M7" s="19"/>
      <c r="N7" s="260"/>
      <c r="O7" s="260"/>
      <c r="P7" s="265"/>
      <c r="Q7" s="17"/>
      <c r="R7" s="17"/>
      <c r="S7" s="17"/>
    </row>
    <row r="8" spans="1:20" s="23" customFormat="1" ht="38.25" customHeight="1">
      <c r="A8" s="348"/>
      <c r="B8" s="350"/>
      <c r="C8" s="260"/>
      <c r="D8" s="260"/>
      <c r="E8" s="269"/>
      <c r="F8" s="282" t="s">
        <v>3</v>
      </c>
      <c r="G8" s="329"/>
      <c r="H8" s="277" t="s">
        <v>40</v>
      </c>
      <c r="I8" s="278"/>
      <c r="J8" s="279"/>
      <c r="K8" s="42">
        <v>0</v>
      </c>
      <c r="L8" s="40" t="s">
        <v>5</v>
      </c>
      <c r="M8" s="19"/>
      <c r="N8" s="260"/>
      <c r="O8" s="260"/>
      <c r="P8" s="265"/>
      <c r="Q8" s="17"/>
      <c r="R8" s="17"/>
      <c r="S8" s="17"/>
    </row>
    <row r="9" spans="1:20" s="24" customFormat="1" ht="45" customHeight="1">
      <c r="A9" s="348"/>
      <c r="B9" s="351"/>
      <c r="C9" s="261"/>
      <c r="D9" s="261"/>
      <c r="E9" s="339"/>
      <c r="F9" s="284" t="s">
        <v>41</v>
      </c>
      <c r="G9" s="330"/>
      <c r="H9" s="277" t="s">
        <v>42</v>
      </c>
      <c r="I9" s="278"/>
      <c r="J9" s="279"/>
      <c r="K9" s="42" t="s">
        <v>43</v>
      </c>
      <c r="L9" s="41" t="s">
        <v>43</v>
      </c>
      <c r="M9" s="19"/>
      <c r="N9" s="261"/>
      <c r="O9" s="261"/>
      <c r="P9" s="265"/>
      <c r="Q9" s="17"/>
      <c r="R9" s="17"/>
      <c r="S9" s="17"/>
    </row>
    <row r="10" spans="1:20" s="24" customFormat="1" ht="41.25" customHeight="1">
      <c r="A10" s="348"/>
      <c r="B10" s="242" t="s">
        <v>148</v>
      </c>
      <c r="C10" s="352" t="s">
        <v>734</v>
      </c>
      <c r="D10" s="242" t="s">
        <v>4</v>
      </c>
      <c r="E10" s="249" t="s">
        <v>44</v>
      </c>
      <c r="F10" s="250"/>
      <c r="G10" s="320" t="s">
        <v>45</v>
      </c>
      <c r="H10" s="320" t="s">
        <v>46</v>
      </c>
      <c r="I10" s="322" t="s">
        <v>6</v>
      </c>
      <c r="J10" s="323"/>
      <c r="K10" s="324"/>
      <c r="L10" s="256" t="s">
        <v>7</v>
      </c>
      <c r="M10" s="325"/>
      <c r="N10" s="325"/>
      <c r="O10" s="325"/>
      <c r="P10" s="265"/>
      <c r="Q10" s="17"/>
      <c r="R10" s="17"/>
      <c r="S10" s="17"/>
    </row>
    <row r="11" spans="1:20" s="24" customFormat="1" ht="45.75" customHeight="1">
      <c r="A11" s="349"/>
      <c r="B11" s="243"/>
      <c r="C11" s="353"/>
      <c r="D11" s="243"/>
      <c r="E11" s="251"/>
      <c r="F11" s="252"/>
      <c r="G11" s="321"/>
      <c r="H11" s="321"/>
      <c r="I11" s="140" t="s">
        <v>47</v>
      </c>
      <c r="J11" s="136" t="s">
        <v>48</v>
      </c>
      <c r="K11" s="136" t="s">
        <v>49</v>
      </c>
      <c r="L11" s="137" t="s">
        <v>8</v>
      </c>
      <c r="M11" s="137" t="s">
        <v>9</v>
      </c>
      <c r="N11" s="137" t="s">
        <v>10</v>
      </c>
      <c r="O11" s="138" t="s">
        <v>11</v>
      </c>
      <c r="P11" s="265"/>
      <c r="Q11" s="23"/>
      <c r="R11" s="23"/>
      <c r="S11" s="23"/>
      <c r="T11" s="23"/>
    </row>
    <row r="12" spans="1:20" s="24" customFormat="1" ht="75" customHeight="1">
      <c r="A12" s="159"/>
      <c r="B12" s="52" t="s">
        <v>707</v>
      </c>
      <c r="C12" s="291" t="s">
        <v>716</v>
      </c>
      <c r="D12" s="292"/>
      <c r="E12" s="292"/>
      <c r="F12" s="293"/>
      <c r="G12" s="25">
        <f>IF(COUNT(D13:D16)=0,"N/A",SUM(D13:D16)/(COUNT(D13:D16)*2))</f>
        <v>0.75</v>
      </c>
      <c r="H12" s="26" t="str">
        <f>IF(G12="N/A","N/A", IF(G12&gt;=80%,"MET",IF(G12&gt;=50%,"PARTIAL MET","Not Met")))</f>
        <v>PARTIAL MET</v>
      </c>
      <c r="I12" s="246"/>
      <c r="J12" s="319"/>
      <c r="K12" s="319"/>
      <c r="L12" s="319"/>
      <c r="M12" s="319"/>
      <c r="N12" s="319"/>
      <c r="O12" s="319"/>
      <c r="P12" s="265"/>
      <c r="Q12" s="23"/>
      <c r="R12" s="23"/>
      <c r="S12" s="23"/>
      <c r="T12" s="23"/>
    </row>
    <row r="13" spans="1:20" s="23" customFormat="1" ht="87.75" customHeight="1">
      <c r="A13" s="160"/>
      <c r="B13" s="38">
        <v>1</v>
      </c>
      <c r="C13" s="67" t="s">
        <v>717</v>
      </c>
      <c r="D13" s="214">
        <v>2</v>
      </c>
      <c r="E13" s="247"/>
      <c r="F13" s="248"/>
      <c r="G13" s="300"/>
      <c r="H13" s="300"/>
      <c r="I13" s="69" t="s">
        <v>1206</v>
      </c>
      <c r="J13" s="97"/>
      <c r="K13" s="97"/>
      <c r="L13" s="27"/>
      <c r="M13" s="27"/>
      <c r="N13" s="27"/>
      <c r="O13" s="79" t="s">
        <v>12</v>
      </c>
      <c r="P13" s="265"/>
    </row>
    <row r="14" spans="1:20" s="23" customFormat="1" ht="87.75" customHeight="1">
      <c r="A14" s="160"/>
      <c r="B14" s="38">
        <v>2</v>
      </c>
      <c r="C14" s="67" t="s">
        <v>718</v>
      </c>
      <c r="D14" s="214">
        <v>2</v>
      </c>
      <c r="E14" s="247"/>
      <c r="F14" s="248"/>
      <c r="G14" s="301"/>
      <c r="H14" s="301"/>
      <c r="I14" s="97"/>
      <c r="J14" s="69" t="s">
        <v>158</v>
      </c>
      <c r="K14" s="69" t="s">
        <v>720</v>
      </c>
      <c r="L14" s="27"/>
      <c r="M14" s="27"/>
      <c r="N14" s="27"/>
      <c r="O14" s="79" t="s">
        <v>12</v>
      </c>
      <c r="P14" s="265"/>
    </row>
    <row r="15" spans="1:20" s="23" customFormat="1" ht="87.75" customHeight="1">
      <c r="A15" s="160"/>
      <c r="B15" s="38">
        <v>3</v>
      </c>
      <c r="C15" s="67" t="s">
        <v>719</v>
      </c>
      <c r="D15" s="214">
        <v>2</v>
      </c>
      <c r="E15" s="247"/>
      <c r="F15" s="248"/>
      <c r="G15" s="301"/>
      <c r="H15" s="301"/>
      <c r="I15" s="97"/>
      <c r="J15" s="69" t="s">
        <v>158</v>
      </c>
      <c r="K15" s="69" t="s">
        <v>721</v>
      </c>
      <c r="L15" s="27"/>
      <c r="M15" s="27"/>
      <c r="N15" s="27"/>
      <c r="O15" s="79" t="s">
        <v>12</v>
      </c>
      <c r="P15" s="265"/>
    </row>
    <row r="16" spans="1:20" s="23" customFormat="1" ht="78.75" customHeight="1">
      <c r="A16" s="160"/>
      <c r="B16" s="38">
        <v>4</v>
      </c>
      <c r="C16" s="67" t="s">
        <v>751</v>
      </c>
      <c r="D16" s="214">
        <v>0</v>
      </c>
      <c r="E16" s="247"/>
      <c r="F16" s="248"/>
      <c r="G16" s="302"/>
      <c r="H16" s="302"/>
      <c r="I16" s="69" t="s">
        <v>1207</v>
      </c>
      <c r="J16" s="69" t="s">
        <v>158</v>
      </c>
      <c r="K16" s="201" t="s">
        <v>1169</v>
      </c>
      <c r="L16" s="27"/>
      <c r="M16" s="27"/>
      <c r="N16" s="27"/>
      <c r="O16" s="79" t="s">
        <v>12</v>
      </c>
      <c r="P16" s="265"/>
    </row>
    <row r="17" spans="1:20" s="24" customFormat="1" ht="85.5" customHeight="1">
      <c r="A17" s="160"/>
      <c r="B17" s="52" t="s">
        <v>708</v>
      </c>
      <c r="C17" s="291" t="s">
        <v>722</v>
      </c>
      <c r="D17" s="292"/>
      <c r="E17" s="292"/>
      <c r="F17" s="293"/>
      <c r="G17" s="25">
        <f>IF(COUNT(D18:D21)=0,"N/A",SUM(D18:D21)/(COUNT(D18:D21)*2))</f>
        <v>0.75</v>
      </c>
      <c r="H17" s="26" t="str">
        <f>IF(G17="N/A","N/A", IF(G17&gt;=80%,"MET",IF(G17&gt;=50%,"PARTIAL MET","Not Met")))</f>
        <v>PARTIAL MET</v>
      </c>
      <c r="I17" s="246"/>
      <c r="J17" s="319"/>
      <c r="K17" s="319"/>
      <c r="L17" s="319"/>
      <c r="M17" s="319"/>
      <c r="N17" s="319"/>
      <c r="O17" s="319"/>
      <c r="P17" s="265"/>
      <c r="Q17" s="23"/>
      <c r="R17" s="23"/>
      <c r="S17" s="23"/>
      <c r="T17" s="23"/>
    </row>
    <row r="18" spans="1:20" s="23" customFormat="1" ht="70.5" customHeight="1">
      <c r="A18" s="160"/>
      <c r="B18" s="38">
        <v>1</v>
      </c>
      <c r="C18" s="68" t="s">
        <v>1208</v>
      </c>
      <c r="D18" s="214">
        <v>1</v>
      </c>
      <c r="E18" s="247"/>
      <c r="F18" s="248"/>
      <c r="G18" s="300"/>
      <c r="H18" s="300"/>
      <c r="I18" s="96" t="s">
        <v>14</v>
      </c>
      <c r="J18" s="97"/>
      <c r="K18" s="97"/>
      <c r="L18" s="27"/>
      <c r="M18" s="27"/>
      <c r="N18" s="27"/>
      <c r="O18" s="79" t="s">
        <v>12</v>
      </c>
      <c r="P18" s="265"/>
    </row>
    <row r="19" spans="1:20" s="23" customFormat="1" ht="70.5" customHeight="1">
      <c r="A19" s="160"/>
      <c r="B19" s="38">
        <v>2</v>
      </c>
      <c r="C19" s="68" t="s">
        <v>1249</v>
      </c>
      <c r="D19" s="214">
        <v>1</v>
      </c>
      <c r="E19" s="247"/>
      <c r="F19" s="248"/>
      <c r="G19" s="301"/>
      <c r="H19" s="301"/>
      <c r="I19" s="96" t="s">
        <v>725</v>
      </c>
      <c r="J19" s="97"/>
      <c r="K19" s="97"/>
      <c r="L19" s="27"/>
      <c r="M19" s="27"/>
      <c r="N19" s="27"/>
      <c r="O19" s="79" t="s">
        <v>12</v>
      </c>
      <c r="P19" s="265"/>
    </row>
    <row r="20" spans="1:20" s="23" customFormat="1" ht="72.75" customHeight="1">
      <c r="A20" s="160"/>
      <c r="B20" s="38">
        <v>3</v>
      </c>
      <c r="C20" s="68" t="s">
        <v>723</v>
      </c>
      <c r="D20" s="214">
        <v>2</v>
      </c>
      <c r="E20" s="247"/>
      <c r="F20" s="248"/>
      <c r="G20" s="301"/>
      <c r="H20" s="301"/>
      <c r="I20" s="97"/>
      <c r="J20" s="96" t="s">
        <v>726</v>
      </c>
      <c r="K20" s="96" t="s">
        <v>727</v>
      </c>
      <c r="L20" s="27"/>
      <c r="M20" s="27"/>
      <c r="N20" s="27"/>
      <c r="O20" s="79" t="s">
        <v>12</v>
      </c>
      <c r="P20" s="265"/>
    </row>
    <row r="21" spans="1:20" s="23" customFormat="1" ht="72.75" customHeight="1">
      <c r="A21" s="160"/>
      <c r="B21" s="38">
        <v>4</v>
      </c>
      <c r="C21" s="68" t="s">
        <v>724</v>
      </c>
      <c r="D21" s="214">
        <v>2</v>
      </c>
      <c r="E21" s="247"/>
      <c r="F21" s="248"/>
      <c r="G21" s="302"/>
      <c r="H21" s="302"/>
      <c r="I21" s="96" t="s">
        <v>728</v>
      </c>
      <c r="J21" s="97"/>
      <c r="K21" s="201" t="s">
        <v>727</v>
      </c>
      <c r="L21" s="27"/>
      <c r="M21" s="27"/>
      <c r="N21" s="27"/>
      <c r="O21" s="79" t="s">
        <v>12</v>
      </c>
      <c r="P21" s="265"/>
    </row>
    <row r="22" spans="1:20" s="24" customFormat="1" ht="86.25" customHeight="1">
      <c r="A22" s="160"/>
      <c r="B22" s="52" t="s">
        <v>709</v>
      </c>
      <c r="C22" s="71" t="s">
        <v>729</v>
      </c>
      <c r="D22" s="72"/>
      <c r="E22" s="72"/>
      <c r="F22" s="117"/>
      <c r="G22" s="25">
        <f>IF(COUNT(D23:D25)=0,"N/A",SUM(D23:D25)/(COUNT(D23:D25)*2))</f>
        <v>1</v>
      </c>
      <c r="H22" s="26" t="str">
        <f>IF(G22="N/A","N/A", IF(G22&gt;=80%,"MET",IF(G22&gt;=50%,"PARTIAL MET","Not Met")))</f>
        <v>MET</v>
      </c>
      <c r="I22" s="246"/>
      <c r="J22" s="319"/>
      <c r="K22" s="319"/>
      <c r="L22" s="319"/>
      <c r="M22" s="319"/>
      <c r="N22" s="319"/>
      <c r="O22" s="319"/>
      <c r="P22" s="265"/>
    </row>
    <row r="23" spans="1:20" s="23" customFormat="1" ht="73.5" customHeight="1">
      <c r="A23" s="160"/>
      <c r="B23" s="38">
        <v>1</v>
      </c>
      <c r="C23" s="68" t="s">
        <v>730</v>
      </c>
      <c r="D23" s="214">
        <v>2</v>
      </c>
      <c r="E23" s="247"/>
      <c r="F23" s="248"/>
      <c r="G23" s="297"/>
      <c r="H23" s="45"/>
      <c r="I23" s="96" t="s">
        <v>14</v>
      </c>
      <c r="J23" s="70"/>
      <c r="K23" s="70"/>
      <c r="L23" s="27"/>
      <c r="M23" s="27"/>
      <c r="N23" s="27"/>
      <c r="O23" s="79" t="s">
        <v>12</v>
      </c>
      <c r="P23" s="265"/>
      <c r="Q23" s="18"/>
      <c r="R23" s="18"/>
    </row>
    <row r="24" spans="1:20" s="23" customFormat="1" ht="73.5" customHeight="1">
      <c r="A24" s="160"/>
      <c r="B24" s="38">
        <v>2</v>
      </c>
      <c r="C24" s="68" t="s">
        <v>731</v>
      </c>
      <c r="D24" s="214" t="s">
        <v>43</v>
      </c>
      <c r="E24" s="247"/>
      <c r="F24" s="248"/>
      <c r="G24" s="298"/>
      <c r="H24" s="45"/>
      <c r="I24" s="70"/>
      <c r="J24" s="96" t="s">
        <v>1130</v>
      </c>
      <c r="K24" s="70"/>
      <c r="L24" s="27"/>
      <c r="M24" s="27"/>
      <c r="N24" s="27"/>
      <c r="O24" s="79" t="s">
        <v>12</v>
      </c>
      <c r="P24" s="265"/>
      <c r="Q24" s="18"/>
      <c r="R24" s="18"/>
    </row>
    <row r="25" spans="1:20" s="23" customFormat="1" ht="73.5" customHeight="1">
      <c r="A25" s="160"/>
      <c r="B25" s="38">
        <v>3</v>
      </c>
      <c r="C25" s="68" t="s">
        <v>732</v>
      </c>
      <c r="D25" s="214" t="s">
        <v>43</v>
      </c>
      <c r="E25" s="247"/>
      <c r="F25" s="248"/>
      <c r="G25" s="298"/>
      <c r="H25" s="45"/>
      <c r="I25" s="96" t="s">
        <v>1209</v>
      </c>
      <c r="J25" s="96" t="s">
        <v>733</v>
      </c>
      <c r="K25" s="96" t="s">
        <v>87</v>
      </c>
      <c r="L25" s="27"/>
      <c r="M25" s="27"/>
      <c r="N25" s="27"/>
      <c r="O25" s="79" t="s">
        <v>12</v>
      </c>
      <c r="P25" s="265"/>
      <c r="Q25" s="18"/>
      <c r="R25" s="18"/>
    </row>
    <row r="26" spans="1:20" s="98" customFormat="1" ht="86.25" customHeight="1">
      <c r="A26" s="161" t="s">
        <v>714</v>
      </c>
      <c r="B26" s="52" t="s">
        <v>710</v>
      </c>
      <c r="C26" s="291" t="s">
        <v>752</v>
      </c>
      <c r="D26" s="292"/>
      <c r="E26" s="292"/>
      <c r="F26" s="293"/>
      <c r="G26" s="25">
        <f>IF(COUNT(D27:D29)=0,"N/A",SUM(D27:D29)/(COUNT(D27:D29)*2))</f>
        <v>1</v>
      </c>
      <c r="H26" s="26" t="str">
        <f>IF(G26="N/A","N/A", IF(G26&gt;=80%,"MET",IF(G26&gt;=50%,"PARTIAL MET","Not Met")))</f>
        <v>MET</v>
      </c>
      <c r="I26" s="246"/>
      <c r="J26" s="319"/>
      <c r="K26" s="319"/>
      <c r="L26" s="319"/>
      <c r="M26" s="319"/>
      <c r="N26" s="319"/>
      <c r="O26" s="319"/>
      <c r="P26" s="265"/>
    </row>
    <row r="27" spans="1:20" s="23" customFormat="1" ht="84.75" customHeight="1">
      <c r="A27" s="347"/>
      <c r="B27" s="38">
        <v>1</v>
      </c>
      <c r="C27" s="68" t="s">
        <v>735</v>
      </c>
      <c r="D27" s="214">
        <v>2</v>
      </c>
      <c r="E27" s="247"/>
      <c r="F27" s="248"/>
      <c r="G27" s="297"/>
      <c r="H27" s="297"/>
      <c r="I27" s="96" t="s">
        <v>14</v>
      </c>
      <c r="J27" s="70"/>
      <c r="K27" s="70"/>
      <c r="L27" s="27"/>
      <c r="M27" s="27"/>
      <c r="N27" s="27"/>
      <c r="O27" s="79" t="s">
        <v>12</v>
      </c>
      <c r="P27" s="265"/>
      <c r="Q27" s="18"/>
      <c r="R27" s="18"/>
    </row>
    <row r="28" spans="1:20" s="23" customFormat="1" ht="84.75" customHeight="1">
      <c r="A28" s="348"/>
      <c r="B28" s="38">
        <v>2</v>
      </c>
      <c r="C28" s="68" t="s">
        <v>736</v>
      </c>
      <c r="D28" s="214">
        <v>2</v>
      </c>
      <c r="E28" s="247"/>
      <c r="F28" s="248"/>
      <c r="G28" s="298"/>
      <c r="H28" s="298"/>
      <c r="I28" s="70"/>
      <c r="J28" s="96" t="s">
        <v>593</v>
      </c>
      <c r="K28" s="96" t="s">
        <v>738</v>
      </c>
      <c r="L28" s="27"/>
      <c r="M28" s="27"/>
      <c r="N28" s="27"/>
      <c r="O28" s="79" t="s">
        <v>12</v>
      </c>
      <c r="P28" s="265"/>
      <c r="Q28" s="18"/>
      <c r="R28" s="18"/>
    </row>
    <row r="29" spans="1:20" s="23" customFormat="1" ht="84.75" customHeight="1">
      <c r="A29" s="348"/>
      <c r="B29" s="38">
        <v>3</v>
      </c>
      <c r="C29" s="68" t="s">
        <v>737</v>
      </c>
      <c r="D29" s="214">
        <v>2</v>
      </c>
      <c r="E29" s="247"/>
      <c r="F29" s="248"/>
      <c r="G29" s="299"/>
      <c r="H29" s="299"/>
      <c r="I29" s="70"/>
      <c r="J29" s="96" t="s">
        <v>1130</v>
      </c>
      <c r="K29" s="70"/>
      <c r="L29" s="27"/>
      <c r="M29" s="27"/>
      <c r="N29" s="27"/>
      <c r="O29" s="79" t="s">
        <v>12</v>
      </c>
      <c r="P29" s="265"/>
      <c r="Q29" s="18"/>
      <c r="R29" s="18"/>
    </row>
    <row r="30" spans="1:20" s="24" customFormat="1" ht="82.5" customHeight="1">
      <c r="A30" s="348"/>
      <c r="B30" s="52" t="s">
        <v>711</v>
      </c>
      <c r="C30" s="291" t="s">
        <v>739</v>
      </c>
      <c r="D30" s="292"/>
      <c r="E30" s="292"/>
      <c r="F30" s="293"/>
      <c r="G30" s="25">
        <f>IF(COUNT(D31:D33)=0,"N/A",SUM(D31:D33)/(COUNT(D31:D33)*2))</f>
        <v>1</v>
      </c>
      <c r="H30" s="26" t="str">
        <f>IF(G30="N/A","N/A", IF(G30&gt;=80%,"MET",IF(G30&gt;=50%,"PARTIAL MET","Not Met")))</f>
        <v>MET</v>
      </c>
      <c r="I30" s="246"/>
      <c r="J30" s="319"/>
      <c r="K30" s="319"/>
      <c r="L30" s="319"/>
      <c r="M30" s="319"/>
      <c r="N30" s="319"/>
      <c r="O30" s="319"/>
      <c r="P30" s="265"/>
    </row>
    <row r="31" spans="1:20" s="23" customFormat="1" ht="78.75" customHeight="1">
      <c r="A31" s="348"/>
      <c r="B31" s="47">
        <v>1</v>
      </c>
      <c r="C31" s="43" t="s">
        <v>753</v>
      </c>
      <c r="D31" s="214">
        <v>2</v>
      </c>
      <c r="E31" s="247"/>
      <c r="F31" s="248"/>
      <c r="G31" s="297"/>
      <c r="H31" s="297"/>
      <c r="I31" s="99" t="s">
        <v>14</v>
      </c>
      <c r="J31" s="70"/>
      <c r="K31" s="70"/>
      <c r="L31" s="27"/>
      <c r="M31" s="27"/>
      <c r="N31" s="27"/>
      <c r="O31" s="79" t="s">
        <v>12</v>
      </c>
      <c r="P31" s="265"/>
      <c r="Q31" s="18"/>
      <c r="R31" s="18"/>
    </row>
    <row r="32" spans="1:20" s="23" customFormat="1" ht="78.75" customHeight="1">
      <c r="A32" s="348"/>
      <c r="B32" s="47">
        <v>2</v>
      </c>
      <c r="C32" s="43" t="s">
        <v>754</v>
      </c>
      <c r="D32" s="214">
        <v>2</v>
      </c>
      <c r="E32" s="247"/>
      <c r="F32" s="248"/>
      <c r="G32" s="298"/>
      <c r="H32" s="298"/>
      <c r="I32" s="202" t="s">
        <v>1210</v>
      </c>
      <c r="J32" s="99" t="s">
        <v>1186</v>
      </c>
      <c r="K32" s="70"/>
      <c r="L32" s="27"/>
      <c r="M32" s="27"/>
      <c r="N32" s="27"/>
      <c r="O32" s="79" t="s">
        <v>12</v>
      </c>
      <c r="P32" s="265"/>
      <c r="Q32" s="18"/>
      <c r="R32" s="18"/>
    </row>
    <row r="33" spans="1:18" s="23" customFormat="1" ht="78.75" customHeight="1">
      <c r="A33" s="349"/>
      <c r="B33" s="47">
        <v>3</v>
      </c>
      <c r="C33" s="43" t="s">
        <v>755</v>
      </c>
      <c r="D33" s="214">
        <v>2</v>
      </c>
      <c r="E33" s="247"/>
      <c r="F33" s="248"/>
      <c r="G33" s="299"/>
      <c r="H33" s="299"/>
      <c r="I33" s="70"/>
      <c r="J33" s="70"/>
      <c r="K33" s="99" t="s">
        <v>172</v>
      </c>
      <c r="L33" s="27"/>
      <c r="M33" s="27"/>
      <c r="N33" s="27"/>
      <c r="O33" s="79" t="s">
        <v>12</v>
      </c>
      <c r="P33" s="265"/>
      <c r="Q33" s="18"/>
      <c r="R33" s="18"/>
    </row>
    <row r="34" spans="1:18" s="24" customFormat="1" ht="82.5" customHeight="1">
      <c r="A34" s="161" t="s">
        <v>715</v>
      </c>
      <c r="B34" s="52" t="s">
        <v>712</v>
      </c>
      <c r="C34" s="291" t="s">
        <v>740</v>
      </c>
      <c r="D34" s="292"/>
      <c r="E34" s="292"/>
      <c r="F34" s="293"/>
      <c r="G34" s="25">
        <f>IF(COUNT(D35:D40)=0,"N/A",SUM(D35:D40)/(COUNT(D35:D40)*2))</f>
        <v>0.83333333333333337</v>
      </c>
      <c r="H34" s="26" t="str">
        <f>IF(G34="N/A","N/A", IF(G34&gt;=80%,"MET",IF(G34&gt;=50%,"PARTIAL MET","Not Met")))</f>
        <v>MET</v>
      </c>
      <c r="I34" s="246"/>
      <c r="J34" s="319"/>
      <c r="K34" s="319"/>
      <c r="L34" s="319"/>
      <c r="M34" s="319"/>
      <c r="N34" s="319"/>
      <c r="O34" s="319"/>
      <c r="P34" s="265"/>
    </row>
    <row r="35" spans="1:18" ht="75.75" customHeight="1">
      <c r="A35" s="347"/>
      <c r="B35" s="47">
        <v>1</v>
      </c>
      <c r="C35" s="43" t="s">
        <v>756</v>
      </c>
      <c r="D35" s="214">
        <v>2</v>
      </c>
      <c r="E35" s="247"/>
      <c r="F35" s="248"/>
      <c r="G35" s="297"/>
      <c r="H35" s="297"/>
      <c r="I35" s="99" t="s">
        <v>14</v>
      </c>
      <c r="J35" s="70"/>
      <c r="K35" s="70"/>
      <c r="L35" s="27"/>
      <c r="M35" s="27"/>
      <c r="N35" s="27"/>
      <c r="O35" s="79" t="s">
        <v>12</v>
      </c>
      <c r="P35" s="265"/>
    </row>
    <row r="36" spans="1:18" ht="75.75" customHeight="1">
      <c r="A36" s="348"/>
      <c r="B36" s="47">
        <v>2</v>
      </c>
      <c r="C36" s="43" t="s">
        <v>750</v>
      </c>
      <c r="D36" s="214">
        <v>2</v>
      </c>
      <c r="E36" s="247"/>
      <c r="F36" s="248"/>
      <c r="G36" s="298"/>
      <c r="H36" s="298"/>
      <c r="I36" s="70"/>
      <c r="J36" s="99" t="s">
        <v>1130</v>
      </c>
      <c r="K36" s="99" t="s">
        <v>172</v>
      </c>
      <c r="L36" s="27"/>
      <c r="M36" s="27"/>
      <c r="N36" s="27"/>
      <c r="O36" s="79" t="s">
        <v>12</v>
      </c>
      <c r="P36" s="265"/>
    </row>
    <row r="37" spans="1:18" ht="75.75" customHeight="1">
      <c r="A37" s="348"/>
      <c r="B37" s="47">
        <v>3</v>
      </c>
      <c r="C37" s="43" t="s">
        <v>749</v>
      </c>
      <c r="D37" s="214">
        <v>2</v>
      </c>
      <c r="E37" s="247"/>
      <c r="F37" s="248"/>
      <c r="G37" s="298"/>
      <c r="H37" s="298"/>
      <c r="I37" s="202" t="s">
        <v>1211</v>
      </c>
      <c r="J37" s="70"/>
      <c r="K37" s="99" t="s">
        <v>172</v>
      </c>
      <c r="L37" s="27"/>
      <c r="M37" s="27"/>
      <c r="N37" s="27"/>
      <c r="O37" s="79" t="s">
        <v>12</v>
      </c>
      <c r="P37" s="265"/>
    </row>
    <row r="38" spans="1:18" ht="75.75" customHeight="1">
      <c r="A38" s="348"/>
      <c r="B38" s="47">
        <v>4</v>
      </c>
      <c r="C38" s="43" t="s">
        <v>748</v>
      </c>
      <c r="D38" s="214">
        <v>1</v>
      </c>
      <c r="E38" s="247"/>
      <c r="F38" s="248"/>
      <c r="G38" s="298"/>
      <c r="H38" s="298"/>
      <c r="I38" s="99" t="s">
        <v>1212</v>
      </c>
      <c r="J38" s="70"/>
      <c r="K38" s="70"/>
      <c r="L38" s="27"/>
      <c r="M38" s="27"/>
      <c r="N38" s="27"/>
      <c r="O38" s="79" t="s">
        <v>12</v>
      </c>
      <c r="P38" s="265"/>
    </row>
    <row r="39" spans="1:18" ht="75.75" customHeight="1">
      <c r="A39" s="348"/>
      <c r="B39" s="47">
        <v>5</v>
      </c>
      <c r="C39" s="43" t="s">
        <v>747</v>
      </c>
      <c r="D39" s="214">
        <v>1</v>
      </c>
      <c r="E39" s="247"/>
      <c r="F39" s="248"/>
      <c r="G39" s="298"/>
      <c r="H39" s="298"/>
      <c r="I39" s="70"/>
      <c r="J39" s="99" t="s">
        <v>15</v>
      </c>
      <c r="K39" s="70"/>
      <c r="L39" s="27"/>
      <c r="M39" s="27"/>
      <c r="N39" s="27"/>
      <c r="O39" s="79" t="s">
        <v>12</v>
      </c>
      <c r="P39" s="265"/>
    </row>
    <row r="40" spans="1:18" ht="75.75" customHeight="1">
      <c r="A40" s="348"/>
      <c r="B40" s="47">
        <v>6</v>
      </c>
      <c r="C40" s="43" t="s">
        <v>746</v>
      </c>
      <c r="D40" s="214">
        <v>2</v>
      </c>
      <c r="E40" s="247"/>
      <c r="F40" s="248"/>
      <c r="G40" s="299"/>
      <c r="H40" s="299"/>
      <c r="I40" s="99" t="s">
        <v>1212</v>
      </c>
      <c r="J40" s="70"/>
      <c r="K40" s="202" t="s">
        <v>172</v>
      </c>
      <c r="L40" s="27"/>
      <c r="M40" s="27"/>
      <c r="N40" s="27"/>
      <c r="O40" s="79" t="s">
        <v>12</v>
      </c>
      <c r="P40" s="265"/>
    </row>
    <row r="41" spans="1:18" s="24" customFormat="1" ht="82.5" customHeight="1">
      <c r="A41" s="348"/>
      <c r="B41" s="52" t="s">
        <v>713</v>
      </c>
      <c r="C41" s="291" t="s">
        <v>742</v>
      </c>
      <c r="D41" s="292"/>
      <c r="E41" s="292"/>
      <c r="F41" s="293"/>
      <c r="G41" s="151">
        <f>IF(COUNT(D42:D44)=0,"N/A",SUM(D42:D44)/(COUNT(D42:D44)*2))</f>
        <v>0.83333333333333337</v>
      </c>
      <c r="H41" s="152" t="str">
        <f>IF(G41="N/A","N/A", IF(G41&gt;=80%,"MET",IF(G41&gt;=50%,"PARTIAL MET","Not Met")))</f>
        <v>MET</v>
      </c>
      <c r="I41" s="246"/>
      <c r="J41" s="319"/>
      <c r="K41" s="319"/>
      <c r="L41" s="319"/>
      <c r="M41" s="319"/>
      <c r="N41" s="319"/>
      <c r="O41" s="319"/>
      <c r="P41" s="265"/>
    </row>
    <row r="42" spans="1:18" s="23" customFormat="1" ht="78.75" customHeight="1">
      <c r="A42" s="348"/>
      <c r="B42" s="47">
        <v>1</v>
      </c>
      <c r="C42" s="43" t="s">
        <v>743</v>
      </c>
      <c r="D42" s="214">
        <v>1</v>
      </c>
      <c r="E42" s="247"/>
      <c r="F42" s="248"/>
      <c r="G42" s="297"/>
      <c r="H42" s="297"/>
      <c r="I42" s="149" t="s">
        <v>14</v>
      </c>
      <c r="J42" s="70"/>
      <c r="K42" s="70"/>
      <c r="L42" s="27"/>
      <c r="M42" s="27"/>
      <c r="N42" s="27"/>
      <c r="O42" s="79" t="s">
        <v>12</v>
      </c>
      <c r="P42" s="265"/>
      <c r="Q42" s="18"/>
      <c r="R42" s="18"/>
    </row>
    <row r="43" spans="1:18" s="23" customFormat="1" ht="78.75" customHeight="1">
      <c r="A43" s="348"/>
      <c r="B43" s="47">
        <v>2</v>
      </c>
      <c r="C43" s="43" t="s">
        <v>744</v>
      </c>
      <c r="D43" s="214">
        <v>2</v>
      </c>
      <c r="E43" s="247"/>
      <c r="F43" s="248"/>
      <c r="G43" s="298"/>
      <c r="H43" s="298"/>
      <c r="I43" s="150"/>
      <c r="J43" s="99" t="s">
        <v>1130</v>
      </c>
      <c r="K43" s="149" t="s">
        <v>1213</v>
      </c>
      <c r="L43" s="27"/>
      <c r="M43" s="27"/>
      <c r="N43" s="27"/>
      <c r="O43" s="79" t="s">
        <v>12</v>
      </c>
      <c r="P43" s="265"/>
      <c r="Q43" s="18"/>
      <c r="R43" s="18"/>
    </row>
    <row r="44" spans="1:18" s="23" customFormat="1" ht="78.75" customHeight="1">
      <c r="A44" s="349"/>
      <c r="B44" s="47">
        <v>3</v>
      </c>
      <c r="C44" s="43" t="s">
        <v>745</v>
      </c>
      <c r="D44" s="214">
        <v>2</v>
      </c>
      <c r="E44" s="247"/>
      <c r="F44" s="248"/>
      <c r="G44" s="299"/>
      <c r="H44" s="299"/>
      <c r="I44" s="150"/>
      <c r="J44" s="149" t="s">
        <v>1130</v>
      </c>
      <c r="K44" s="99" t="s">
        <v>757</v>
      </c>
      <c r="L44" s="27"/>
      <c r="M44" s="27"/>
      <c r="N44" s="27"/>
      <c r="O44" s="79" t="s">
        <v>12</v>
      </c>
      <c r="P44" s="265"/>
      <c r="Q44" s="18"/>
      <c r="R44" s="18"/>
    </row>
    <row r="45" spans="1:18" ht="83.25" customHeight="1">
      <c r="B45" s="18"/>
      <c r="C45" s="18"/>
      <c r="D45" s="18"/>
      <c r="E45" s="18"/>
      <c r="F45" s="18"/>
      <c r="G45" s="346" t="s">
        <v>50</v>
      </c>
      <c r="H45" s="346"/>
      <c r="I45" s="18"/>
      <c r="L45" s="18"/>
      <c r="P45" s="18"/>
    </row>
    <row r="46" spans="1:18" ht="90" customHeight="1">
      <c r="B46" s="18"/>
      <c r="C46" s="18"/>
      <c r="D46" s="18"/>
      <c r="E46" s="18"/>
      <c r="F46" s="18"/>
      <c r="G46" s="287">
        <f>AVERAGE(G12:G44)</f>
        <v>0.88095238095238082</v>
      </c>
      <c r="H46" s="287"/>
      <c r="I46" s="18"/>
      <c r="L46" s="18"/>
      <c r="P46" s="18"/>
    </row>
    <row r="47" spans="1:18" ht="77.25" customHeight="1">
      <c r="B47" s="18"/>
      <c r="C47" s="18"/>
      <c r="D47" s="18"/>
      <c r="E47" s="18"/>
      <c r="F47" s="18"/>
      <c r="G47" s="18"/>
      <c r="H47" s="18"/>
      <c r="I47" s="18"/>
      <c r="L47" s="18"/>
      <c r="P47" s="18"/>
    </row>
    <row r="48" spans="1:18" ht="69.75" customHeight="1">
      <c r="B48" s="18"/>
      <c r="C48" s="18"/>
      <c r="D48" s="18"/>
      <c r="E48" s="18"/>
      <c r="F48" s="18"/>
      <c r="G48" s="18"/>
      <c r="H48" s="18"/>
      <c r="I48" s="18"/>
      <c r="L48" s="18"/>
      <c r="P48" s="18"/>
    </row>
    <row r="49" s="18" customFormat="1" ht="85.5" customHeight="1"/>
    <row r="50" s="18" customFormat="1" ht="84" customHeight="1"/>
    <row r="51" s="18" customFormat="1" ht="76.5" customHeight="1"/>
    <row r="52" s="18" customFormat="1" ht="68.25" customHeight="1"/>
    <row r="53" s="18" customFormat="1" ht="71.25" customHeight="1"/>
    <row r="54" s="18" customFormat="1" ht="63.75" customHeight="1"/>
    <row r="55" s="18" customFormat="1" ht="53.25" customHeight="1"/>
    <row r="56" s="18" customFormat="1" ht="55.5" customHeight="1"/>
    <row r="57" s="18" customFormat="1" ht="60.75" customHeight="1"/>
    <row r="58" s="18" customFormat="1" ht="53.25" customHeight="1"/>
    <row r="59" s="18" customFormat="1" ht="85.5" customHeight="1"/>
    <row r="60" s="18" customFormat="1" ht="55.5" customHeight="1"/>
    <row r="61" s="18" customFormat="1" ht="60" customHeight="1"/>
    <row r="62" s="18" customFormat="1" ht="60.75" customHeight="1"/>
    <row r="63" s="18" customFormat="1" ht="76.5" customHeight="1"/>
    <row r="64" s="18" customFormat="1" ht="57.75" customHeight="1"/>
    <row r="65" spans="2:16" ht="57.75" customHeight="1">
      <c r="B65" s="18"/>
      <c r="C65" s="18"/>
      <c r="D65" s="18"/>
      <c r="E65" s="18"/>
      <c r="F65" s="18"/>
      <c r="G65" s="18"/>
      <c r="H65" s="18"/>
      <c r="I65" s="18"/>
      <c r="L65" s="18"/>
      <c r="P65" s="18"/>
    </row>
    <row r="66" spans="2:16" ht="58.5" customHeight="1">
      <c r="B66" s="18"/>
      <c r="C66" s="18"/>
      <c r="D66" s="18"/>
      <c r="E66" s="18"/>
      <c r="F66" s="18"/>
      <c r="G66" s="18"/>
      <c r="H66" s="18"/>
      <c r="I66" s="18"/>
      <c r="L66" s="18"/>
      <c r="P66" s="18"/>
    </row>
    <row r="67" spans="2:16" ht="65.25" customHeight="1">
      <c r="E67" s="29"/>
      <c r="G67" s="18"/>
      <c r="H67" s="18"/>
      <c r="P67" s="59"/>
    </row>
    <row r="68" spans="2:16" ht="75.75" customHeight="1">
      <c r="E68" s="29"/>
      <c r="G68" s="18"/>
      <c r="H68" s="29"/>
      <c r="P68" s="59"/>
    </row>
    <row r="69" spans="2:16">
      <c r="E69" s="29"/>
      <c r="G69" s="29"/>
      <c r="H69" s="29"/>
      <c r="P69" s="59"/>
    </row>
    <row r="70" spans="2:16">
      <c r="E70" s="29"/>
      <c r="G70" s="29"/>
      <c r="H70" s="29"/>
      <c r="P70" s="59"/>
    </row>
    <row r="71" spans="2:16">
      <c r="E71" s="29"/>
      <c r="G71" s="29"/>
      <c r="H71" s="29"/>
      <c r="P71" s="59"/>
    </row>
    <row r="72" spans="2:16">
      <c r="E72" s="29"/>
      <c r="G72" s="29"/>
      <c r="H72" s="29"/>
      <c r="P72" s="59"/>
    </row>
    <row r="73" spans="2:16">
      <c r="E73" s="29"/>
      <c r="G73" s="29"/>
      <c r="H73" s="29"/>
      <c r="P73" s="59"/>
    </row>
    <row r="74" spans="2:16">
      <c r="E74" s="29"/>
      <c r="G74" s="29"/>
      <c r="H74" s="29"/>
      <c r="P74" s="59"/>
    </row>
    <row r="75" spans="2:16">
      <c r="E75" s="29"/>
      <c r="G75" s="29"/>
      <c r="H75" s="29"/>
      <c r="P75" s="59"/>
    </row>
    <row r="76" spans="2:16">
      <c r="E76" s="29"/>
      <c r="G76" s="29"/>
      <c r="H76" s="29"/>
      <c r="P76" s="59"/>
    </row>
    <row r="77" spans="2:16">
      <c r="E77" s="29"/>
      <c r="G77" s="29"/>
      <c r="H77" s="29"/>
      <c r="P77" s="59"/>
    </row>
    <row r="78" spans="2:16">
      <c r="E78" s="29"/>
      <c r="G78" s="29"/>
      <c r="H78" s="29"/>
      <c r="P78" s="59"/>
    </row>
    <row r="79" spans="2:16">
      <c r="E79" s="29"/>
      <c r="G79" s="29"/>
      <c r="H79" s="29"/>
      <c r="P79" s="59"/>
    </row>
    <row r="80" spans="2:16">
      <c r="E80" s="29"/>
      <c r="G80" s="29"/>
      <c r="H80" s="29"/>
      <c r="P80" s="59"/>
    </row>
    <row r="81" spans="5:16">
      <c r="E81" s="29"/>
      <c r="G81" s="29"/>
      <c r="H81" s="29"/>
      <c r="P81" s="59"/>
    </row>
    <row r="82" spans="5:16">
      <c r="E82" s="29"/>
      <c r="G82" s="29"/>
      <c r="H82" s="29"/>
      <c r="P82" s="59"/>
    </row>
    <row r="83" spans="5:16">
      <c r="E83" s="29"/>
      <c r="G83" s="29"/>
      <c r="H83" s="29"/>
      <c r="P83" s="59"/>
    </row>
    <row r="84" spans="5:16">
      <c r="E84" s="29"/>
      <c r="G84" s="29"/>
      <c r="H84" s="29"/>
      <c r="P84" s="59"/>
    </row>
    <row r="85" spans="5:16">
      <c r="E85" s="29"/>
      <c r="G85" s="29"/>
      <c r="H85" s="29"/>
      <c r="P85" s="59"/>
    </row>
    <row r="86" spans="5:16">
      <c r="E86" s="29"/>
      <c r="G86" s="29"/>
      <c r="H86" s="29"/>
      <c r="P86" s="59"/>
    </row>
    <row r="87" spans="5:16">
      <c r="E87" s="29"/>
      <c r="G87" s="29"/>
      <c r="H87" s="29"/>
      <c r="P87" s="59"/>
    </row>
    <row r="88" spans="5:16">
      <c r="E88" s="29"/>
      <c r="G88" s="29"/>
      <c r="H88" s="29"/>
      <c r="P88" s="59"/>
    </row>
    <row r="89" spans="5:16">
      <c r="E89" s="29"/>
      <c r="G89" s="29"/>
      <c r="H89" s="29"/>
      <c r="P89" s="59"/>
    </row>
    <row r="90" spans="5:16">
      <c r="E90" s="29"/>
      <c r="G90" s="29"/>
      <c r="H90" s="29"/>
      <c r="P90" s="59"/>
    </row>
    <row r="91" spans="5:16">
      <c r="E91" s="29"/>
      <c r="G91" s="29"/>
      <c r="H91" s="29"/>
      <c r="P91" s="59"/>
    </row>
    <row r="92" spans="5:16">
      <c r="E92" s="29"/>
      <c r="G92" s="29"/>
      <c r="H92" s="29"/>
      <c r="P92" s="59"/>
    </row>
    <row r="93" spans="5:16">
      <c r="E93" s="29"/>
      <c r="G93" s="29"/>
      <c r="H93" s="29"/>
      <c r="P93" s="59"/>
    </row>
    <row r="94" spans="5:16">
      <c r="E94" s="29"/>
      <c r="G94" s="29"/>
      <c r="H94" s="29"/>
      <c r="P94" s="59"/>
    </row>
    <row r="95" spans="5:16">
      <c r="E95" s="29"/>
      <c r="G95" s="29"/>
      <c r="H95" s="29"/>
      <c r="P95" s="59"/>
    </row>
    <row r="96" spans="5:16">
      <c r="E96" s="29"/>
      <c r="G96" s="29"/>
      <c r="H96" s="29"/>
      <c r="P96" s="59"/>
    </row>
    <row r="97" spans="5:16">
      <c r="E97" s="29"/>
      <c r="G97" s="29"/>
      <c r="H97" s="29"/>
      <c r="P97" s="59"/>
    </row>
    <row r="98" spans="5:16">
      <c r="E98" s="29"/>
      <c r="G98" s="29"/>
      <c r="H98" s="29"/>
      <c r="P98" s="59"/>
    </row>
    <row r="99" spans="5:16">
      <c r="E99" s="29"/>
      <c r="G99" s="29"/>
      <c r="H99" s="29"/>
      <c r="P99" s="59"/>
    </row>
    <row r="100" spans="5:16">
      <c r="E100" s="29"/>
      <c r="G100" s="29"/>
      <c r="H100" s="29"/>
      <c r="P100" s="59"/>
    </row>
    <row r="101" spans="5:16">
      <c r="E101" s="29"/>
      <c r="G101" s="29"/>
      <c r="H101" s="29"/>
      <c r="P101" s="59"/>
    </row>
    <row r="102" spans="5:16">
      <c r="E102" s="29"/>
      <c r="G102" s="29"/>
      <c r="H102" s="29"/>
      <c r="P102" s="59"/>
    </row>
    <row r="103" spans="5:16">
      <c r="E103" s="29"/>
      <c r="G103" s="29"/>
      <c r="H103" s="29"/>
      <c r="P103" s="59"/>
    </row>
    <row r="104" spans="5:16">
      <c r="E104" s="29"/>
      <c r="G104" s="29"/>
      <c r="H104" s="29"/>
      <c r="P104" s="59"/>
    </row>
    <row r="105" spans="5:16">
      <c r="E105" s="29"/>
      <c r="G105" s="29"/>
      <c r="H105" s="29"/>
      <c r="P105" s="59"/>
    </row>
    <row r="106" spans="5:16">
      <c r="E106" s="29"/>
      <c r="G106" s="29"/>
      <c r="H106" s="29"/>
      <c r="P106" s="59"/>
    </row>
    <row r="107" spans="5:16">
      <c r="E107" s="29"/>
      <c r="G107" s="29"/>
      <c r="H107" s="29"/>
      <c r="P107" s="59"/>
    </row>
    <row r="108" spans="5:16">
      <c r="E108" s="29"/>
      <c r="G108" s="29"/>
      <c r="H108" s="29"/>
      <c r="P108" s="59"/>
    </row>
    <row r="109" spans="5:16">
      <c r="E109" s="29"/>
      <c r="G109" s="29"/>
      <c r="H109" s="29"/>
      <c r="P109" s="59"/>
    </row>
    <row r="110" spans="5:16">
      <c r="E110" s="29"/>
      <c r="G110" s="29"/>
      <c r="H110" s="29"/>
      <c r="P110" s="59"/>
    </row>
    <row r="111" spans="5:16">
      <c r="E111" s="29"/>
      <c r="G111" s="29"/>
      <c r="H111" s="29"/>
      <c r="P111" s="59"/>
    </row>
    <row r="112" spans="5:16">
      <c r="E112" s="29"/>
      <c r="G112" s="29"/>
      <c r="H112" s="29"/>
      <c r="P112" s="59"/>
    </row>
    <row r="113" spans="5:16">
      <c r="E113" s="29"/>
      <c r="G113" s="29"/>
      <c r="H113" s="29"/>
      <c r="P113" s="59"/>
    </row>
    <row r="114" spans="5:16">
      <c r="E114" s="29"/>
      <c r="G114" s="29"/>
      <c r="H114" s="29"/>
      <c r="P114" s="59"/>
    </row>
    <row r="115" spans="5:16">
      <c r="E115" s="29"/>
      <c r="G115" s="29"/>
      <c r="H115" s="29"/>
      <c r="P115" s="59"/>
    </row>
    <row r="116" spans="5:16">
      <c r="E116" s="29"/>
      <c r="G116" s="29"/>
      <c r="H116" s="29"/>
      <c r="P116" s="59"/>
    </row>
    <row r="117" spans="5:16">
      <c r="E117" s="29"/>
      <c r="G117" s="29"/>
      <c r="H117" s="29"/>
      <c r="P117" s="59"/>
    </row>
    <row r="118" spans="5:16">
      <c r="E118" s="29"/>
      <c r="G118" s="29"/>
      <c r="H118" s="29"/>
      <c r="P118" s="59"/>
    </row>
    <row r="119" spans="5:16">
      <c r="E119" s="29"/>
      <c r="G119" s="29"/>
      <c r="H119" s="29"/>
      <c r="P119" s="59"/>
    </row>
    <row r="120" spans="5:16">
      <c r="E120" s="29"/>
      <c r="G120" s="29"/>
      <c r="H120" s="29"/>
      <c r="P120" s="59"/>
    </row>
    <row r="121" spans="5:16">
      <c r="E121" s="29"/>
      <c r="G121" s="29"/>
      <c r="H121" s="29"/>
      <c r="P121" s="59"/>
    </row>
    <row r="122" spans="5:16">
      <c r="E122" s="29"/>
      <c r="G122" s="29"/>
      <c r="H122" s="29"/>
      <c r="P122" s="59"/>
    </row>
    <row r="123" spans="5:16">
      <c r="E123" s="29"/>
      <c r="G123" s="29"/>
      <c r="H123" s="29"/>
      <c r="P123" s="59"/>
    </row>
    <row r="124" spans="5:16">
      <c r="E124" s="29"/>
      <c r="G124" s="29"/>
      <c r="H124" s="29"/>
      <c r="P124" s="59"/>
    </row>
    <row r="125" spans="5:16">
      <c r="E125" s="29"/>
      <c r="G125" s="29"/>
      <c r="H125" s="29"/>
      <c r="P125" s="59"/>
    </row>
    <row r="126" spans="5:16">
      <c r="E126" s="29"/>
      <c r="G126" s="29"/>
      <c r="H126" s="29"/>
      <c r="P126" s="59"/>
    </row>
    <row r="127" spans="5:16">
      <c r="E127" s="29"/>
      <c r="G127" s="29"/>
      <c r="H127" s="29"/>
      <c r="P127" s="59"/>
    </row>
    <row r="128" spans="5:16">
      <c r="E128" s="29"/>
      <c r="G128" s="29"/>
      <c r="H128" s="29"/>
      <c r="P128" s="59"/>
    </row>
    <row r="129" spans="5:16">
      <c r="E129" s="29"/>
      <c r="G129" s="29"/>
      <c r="H129" s="29"/>
      <c r="P129" s="59"/>
    </row>
    <row r="130" spans="5:16">
      <c r="E130" s="29"/>
      <c r="G130" s="29"/>
      <c r="H130" s="29"/>
      <c r="P130" s="59"/>
    </row>
    <row r="131" spans="5:16">
      <c r="E131" s="29"/>
      <c r="G131" s="29"/>
      <c r="H131" s="29"/>
      <c r="P131" s="59"/>
    </row>
    <row r="132" spans="5:16">
      <c r="E132" s="29"/>
      <c r="G132" s="29"/>
      <c r="H132" s="29"/>
      <c r="P132" s="59"/>
    </row>
    <row r="133" spans="5:16">
      <c r="E133" s="29"/>
      <c r="G133" s="29"/>
      <c r="H133" s="29"/>
      <c r="P133" s="59"/>
    </row>
    <row r="134" spans="5:16">
      <c r="E134" s="29"/>
      <c r="G134" s="29"/>
      <c r="H134" s="29"/>
      <c r="P134" s="59"/>
    </row>
    <row r="135" spans="5:16">
      <c r="E135" s="29"/>
      <c r="G135" s="29"/>
      <c r="H135" s="29"/>
      <c r="P135" s="59"/>
    </row>
    <row r="136" spans="5:16">
      <c r="E136" s="29"/>
      <c r="G136" s="29"/>
      <c r="H136" s="29"/>
      <c r="P136" s="59"/>
    </row>
    <row r="137" spans="5:16">
      <c r="E137" s="29"/>
      <c r="G137" s="29"/>
      <c r="H137" s="29"/>
      <c r="P137" s="59"/>
    </row>
    <row r="138" spans="5:16">
      <c r="E138" s="29"/>
      <c r="G138" s="29"/>
      <c r="H138" s="29"/>
      <c r="P138" s="59"/>
    </row>
    <row r="139" spans="5:16">
      <c r="E139" s="29"/>
      <c r="G139" s="29"/>
      <c r="H139" s="29"/>
      <c r="P139" s="59"/>
    </row>
    <row r="140" spans="5:16">
      <c r="E140" s="29"/>
      <c r="G140" s="29"/>
      <c r="H140" s="29"/>
      <c r="P140" s="59"/>
    </row>
    <row r="141" spans="5:16">
      <c r="E141" s="29"/>
      <c r="G141" s="29"/>
      <c r="H141" s="29"/>
      <c r="P141" s="59"/>
    </row>
    <row r="142" spans="5:16">
      <c r="E142" s="29"/>
      <c r="G142" s="29"/>
      <c r="H142" s="29"/>
      <c r="P142" s="59"/>
    </row>
    <row r="143" spans="5:16">
      <c r="E143" s="29"/>
      <c r="G143" s="29"/>
      <c r="H143" s="29"/>
      <c r="P143" s="59"/>
    </row>
    <row r="144" spans="5:16">
      <c r="E144" s="29"/>
      <c r="G144" s="29"/>
      <c r="H144" s="29"/>
      <c r="P144" s="59"/>
    </row>
    <row r="145" spans="5:16">
      <c r="E145" s="29"/>
      <c r="G145" s="29"/>
      <c r="H145" s="29"/>
      <c r="P145" s="59"/>
    </row>
    <row r="146" spans="5:16">
      <c r="E146" s="29"/>
      <c r="G146" s="29"/>
      <c r="H146" s="29"/>
      <c r="P146" s="59"/>
    </row>
    <row r="147" spans="5:16">
      <c r="E147" s="29"/>
      <c r="G147" s="29"/>
      <c r="H147" s="29"/>
      <c r="P147" s="59"/>
    </row>
    <row r="148" spans="5:16">
      <c r="E148" s="29"/>
      <c r="G148" s="29"/>
      <c r="H148" s="29"/>
      <c r="P148" s="59"/>
    </row>
    <row r="149" spans="5:16">
      <c r="E149" s="29"/>
      <c r="G149" s="29"/>
      <c r="H149" s="29"/>
      <c r="P149" s="59"/>
    </row>
    <row r="150" spans="5:16">
      <c r="E150" s="29"/>
      <c r="G150" s="29"/>
      <c r="H150" s="29"/>
      <c r="P150" s="59"/>
    </row>
    <row r="151" spans="5:16">
      <c r="E151" s="29"/>
      <c r="G151" s="29"/>
      <c r="H151" s="29"/>
      <c r="P151" s="59"/>
    </row>
    <row r="152" spans="5:16">
      <c r="E152" s="29"/>
      <c r="G152" s="29"/>
      <c r="H152" s="29"/>
      <c r="P152" s="59"/>
    </row>
    <row r="153" spans="5:16">
      <c r="E153" s="29"/>
      <c r="G153" s="29"/>
      <c r="H153" s="29"/>
      <c r="P153" s="59"/>
    </row>
    <row r="154" spans="5:16">
      <c r="E154" s="29"/>
      <c r="G154" s="29"/>
      <c r="H154" s="29"/>
      <c r="P154" s="59"/>
    </row>
    <row r="155" spans="5:16">
      <c r="E155" s="29"/>
      <c r="G155" s="29"/>
      <c r="H155" s="29"/>
      <c r="P155" s="59"/>
    </row>
    <row r="156" spans="5:16">
      <c r="E156" s="29"/>
      <c r="G156" s="29"/>
      <c r="H156" s="29"/>
      <c r="P156" s="59"/>
    </row>
    <row r="157" spans="5:16">
      <c r="E157" s="29"/>
      <c r="G157" s="29"/>
      <c r="H157" s="29"/>
      <c r="P157" s="59"/>
    </row>
    <row r="158" spans="5:16">
      <c r="E158" s="29"/>
      <c r="G158" s="29"/>
      <c r="H158" s="29"/>
      <c r="P158" s="59"/>
    </row>
    <row r="159" spans="5:16">
      <c r="E159" s="29"/>
      <c r="G159" s="29"/>
      <c r="H159" s="29"/>
      <c r="P159" s="59"/>
    </row>
    <row r="160" spans="5:16">
      <c r="E160" s="29"/>
      <c r="G160" s="29"/>
      <c r="H160" s="29"/>
      <c r="P160" s="59"/>
    </row>
    <row r="161" spans="5:16">
      <c r="E161" s="29"/>
      <c r="G161" s="29"/>
      <c r="H161" s="29"/>
      <c r="P161" s="59"/>
    </row>
    <row r="162" spans="5:16">
      <c r="E162" s="29"/>
      <c r="G162" s="29"/>
      <c r="H162" s="29"/>
      <c r="P162" s="59"/>
    </row>
    <row r="163" spans="5:16">
      <c r="E163" s="29"/>
      <c r="G163" s="29"/>
      <c r="H163" s="29"/>
      <c r="P163" s="59"/>
    </row>
    <row r="164" spans="5:16">
      <c r="E164" s="29"/>
      <c r="G164" s="29"/>
      <c r="H164" s="29"/>
      <c r="P164" s="59"/>
    </row>
    <row r="165" spans="5:16">
      <c r="E165" s="29"/>
      <c r="G165" s="29"/>
      <c r="H165" s="29"/>
      <c r="P165" s="59"/>
    </row>
    <row r="166" spans="5:16">
      <c r="E166" s="29"/>
      <c r="G166" s="29"/>
      <c r="H166" s="29"/>
      <c r="P166" s="59"/>
    </row>
    <row r="167" spans="5:16">
      <c r="E167" s="29"/>
      <c r="G167" s="29"/>
      <c r="H167" s="29"/>
      <c r="P167" s="59"/>
    </row>
    <row r="168" spans="5:16">
      <c r="E168" s="29"/>
      <c r="G168" s="29"/>
      <c r="H168" s="29"/>
      <c r="P168" s="59"/>
    </row>
    <row r="169" spans="5:16">
      <c r="E169" s="29"/>
      <c r="G169" s="29"/>
      <c r="H169" s="29"/>
      <c r="P169" s="59"/>
    </row>
    <row r="170" spans="5:16">
      <c r="E170" s="29"/>
      <c r="G170" s="29"/>
      <c r="H170" s="29"/>
      <c r="P170" s="59"/>
    </row>
    <row r="171" spans="5:16">
      <c r="E171" s="29"/>
      <c r="G171" s="29"/>
      <c r="H171" s="29"/>
      <c r="P171" s="59"/>
    </row>
    <row r="172" spans="5:16">
      <c r="E172" s="29"/>
      <c r="G172" s="29"/>
      <c r="H172" s="29"/>
      <c r="P172" s="59"/>
    </row>
    <row r="173" spans="5:16">
      <c r="E173" s="29"/>
      <c r="G173" s="29"/>
      <c r="H173" s="29"/>
      <c r="P173" s="59"/>
    </row>
    <row r="174" spans="5:16">
      <c r="E174" s="29"/>
      <c r="G174" s="29"/>
      <c r="H174" s="29"/>
      <c r="P174" s="59"/>
    </row>
    <row r="175" spans="5:16">
      <c r="E175" s="29"/>
      <c r="G175" s="29"/>
      <c r="H175" s="29"/>
      <c r="P175" s="59"/>
    </row>
    <row r="176" spans="5:16">
      <c r="E176" s="29"/>
      <c r="G176" s="29"/>
      <c r="H176" s="29"/>
      <c r="P176" s="59"/>
    </row>
    <row r="177" spans="5:16">
      <c r="E177" s="29"/>
      <c r="G177" s="29"/>
      <c r="H177" s="29"/>
      <c r="P177" s="59"/>
    </row>
    <row r="178" spans="5:16">
      <c r="E178" s="29"/>
      <c r="G178" s="29"/>
      <c r="H178" s="29"/>
      <c r="P178" s="59"/>
    </row>
    <row r="179" spans="5:16">
      <c r="E179" s="29"/>
      <c r="G179" s="29"/>
      <c r="H179" s="29"/>
      <c r="P179" s="59"/>
    </row>
    <row r="180" spans="5:16">
      <c r="E180" s="29"/>
      <c r="G180" s="29"/>
      <c r="H180" s="29"/>
      <c r="P180" s="59"/>
    </row>
    <row r="181" spans="5:16">
      <c r="E181" s="29"/>
      <c r="G181" s="29"/>
      <c r="H181" s="29"/>
      <c r="P181" s="59"/>
    </row>
    <row r="182" spans="5:16">
      <c r="E182" s="29"/>
      <c r="G182" s="29"/>
      <c r="H182" s="29"/>
      <c r="P182" s="59"/>
    </row>
    <row r="183" spans="5:16">
      <c r="E183" s="29"/>
      <c r="G183" s="29"/>
      <c r="H183" s="29"/>
      <c r="P183" s="59"/>
    </row>
    <row r="184" spans="5:16">
      <c r="E184" s="29"/>
      <c r="G184" s="29"/>
      <c r="H184" s="29"/>
      <c r="P184" s="59"/>
    </row>
    <row r="185" spans="5:16">
      <c r="E185" s="29"/>
      <c r="G185" s="29"/>
      <c r="H185" s="29"/>
      <c r="P185" s="59"/>
    </row>
    <row r="186" spans="5:16">
      <c r="E186" s="29"/>
      <c r="G186" s="29"/>
      <c r="H186" s="29"/>
      <c r="P186" s="59"/>
    </row>
    <row r="187" spans="5:16">
      <c r="E187" s="29"/>
      <c r="G187" s="29"/>
      <c r="H187" s="29"/>
      <c r="P187" s="59"/>
    </row>
    <row r="188" spans="5:16">
      <c r="E188" s="29"/>
      <c r="G188" s="29"/>
      <c r="H188" s="29"/>
      <c r="P188" s="59"/>
    </row>
    <row r="189" spans="5:16">
      <c r="E189" s="29"/>
      <c r="G189" s="29"/>
      <c r="H189" s="29"/>
      <c r="P189" s="59"/>
    </row>
    <row r="190" spans="5:16">
      <c r="E190" s="29"/>
      <c r="G190" s="29"/>
      <c r="H190" s="29"/>
      <c r="P190" s="59"/>
    </row>
    <row r="191" spans="5:16">
      <c r="E191" s="29"/>
      <c r="G191" s="29"/>
      <c r="H191" s="29"/>
      <c r="P191" s="59"/>
    </row>
    <row r="192" spans="5:16">
      <c r="E192" s="29"/>
      <c r="G192" s="29"/>
      <c r="H192" s="29"/>
      <c r="P192" s="59"/>
    </row>
    <row r="193" spans="5:16">
      <c r="E193" s="29"/>
      <c r="G193" s="29"/>
      <c r="H193" s="29"/>
      <c r="P193" s="59"/>
    </row>
    <row r="194" spans="5:16">
      <c r="E194" s="29"/>
      <c r="G194" s="29"/>
      <c r="H194" s="29"/>
      <c r="P194" s="59"/>
    </row>
    <row r="195" spans="5:16">
      <c r="E195" s="29"/>
      <c r="G195" s="29"/>
      <c r="H195" s="29"/>
      <c r="P195" s="59"/>
    </row>
    <row r="196" spans="5:16">
      <c r="E196" s="29"/>
      <c r="G196" s="29"/>
      <c r="H196" s="29"/>
      <c r="P196" s="59"/>
    </row>
    <row r="197" spans="5:16">
      <c r="E197" s="29"/>
      <c r="G197" s="29"/>
      <c r="H197" s="29"/>
    </row>
    <row r="198" spans="5:16">
      <c r="E198" s="29"/>
      <c r="G198" s="29"/>
      <c r="H198" s="29"/>
    </row>
    <row r="199" spans="5:16">
      <c r="E199" s="29"/>
      <c r="G199" s="29"/>
      <c r="H199" s="29"/>
    </row>
    <row r="200" spans="5:16">
      <c r="E200" s="29"/>
      <c r="G200" s="29"/>
      <c r="H200" s="29"/>
    </row>
    <row r="201" spans="5:16">
      <c r="E201" s="29"/>
      <c r="G201" s="29"/>
      <c r="H201" s="29"/>
    </row>
    <row r="202" spans="5:16">
      <c r="E202" s="29"/>
      <c r="G202" s="29"/>
      <c r="H202" s="29"/>
    </row>
    <row r="203" spans="5:16">
      <c r="E203" s="29"/>
      <c r="G203" s="29"/>
      <c r="H203" s="29"/>
    </row>
    <row r="204" spans="5:16">
      <c r="E204" s="29"/>
      <c r="G204" s="29"/>
      <c r="H204" s="29"/>
    </row>
    <row r="205" spans="5:16">
      <c r="E205" s="29"/>
      <c r="G205" s="29"/>
      <c r="H205" s="29"/>
    </row>
    <row r="206" spans="5:16">
      <c r="E206" s="29"/>
      <c r="G206" s="29"/>
    </row>
    <row r="207" spans="5:16">
      <c r="E207" s="29"/>
    </row>
    <row r="208" spans="5:16">
      <c r="E208" s="29"/>
    </row>
  </sheetData>
  <sheetProtection algorithmName="SHA-512" hashValue="1NilXBQAS9qc2g6594HKbGeYDBqB0Oi3+a4Rl1cnWNuws7mon26cKizPwJmG3AEG2cvEIx5o2Z4O1ucea1S57Q==" saltValue="cxeVWqSqtVS7wIEnWkAroQ==" spinCount="100000" sheet="1" objects="1" scenarios="1" selectLockedCells="1"/>
  <mergeCells count="84">
    <mergeCell ref="G46:H46"/>
    <mergeCell ref="G45:H45"/>
    <mergeCell ref="E15:F15"/>
    <mergeCell ref="E14:F14"/>
    <mergeCell ref="H13:H16"/>
    <mergeCell ref="G13:G16"/>
    <mergeCell ref="E13:F13"/>
    <mergeCell ref="C41:F41"/>
    <mergeCell ref="E31:F31"/>
    <mergeCell ref="E32:F32"/>
    <mergeCell ref="E33:F33"/>
    <mergeCell ref="C34:F34"/>
    <mergeCell ref="E16:F16"/>
    <mergeCell ref="C17:F17"/>
    <mergeCell ref="I41:O41"/>
    <mergeCell ref="E42:F42"/>
    <mergeCell ref="E35:F35"/>
    <mergeCell ref="E36:F36"/>
    <mergeCell ref="E40:F40"/>
    <mergeCell ref="E37:F37"/>
    <mergeCell ref="E38:F38"/>
    <mergeCell ref="E39:F39"/>
    <mergeCell ref="G35:G40"/>
    <mergeCell ref="H35:H40"/>
    <mergeCell ref="H42:H44"/>
    <mergeCell ref="G42:G44"/>
    <mergeCell ref="E43:F43"/>
    <mergeCell ref="E44:F44"/>
    <mergeCell ref="I22:O22"/>
    <mergeCell ref="E23:F23"/>
    <mergeCell ref="G23:G25"/>
    <mergeCell ref="I34:O34"/>
    <mergeCell ref="C26:F26"/>
    <mergeCell ref="I26:O26"/>
    <mergeCell ref="E27:F27"/>
    <mergeCell ref="E28:F28"/>
    <mergeCell ref="E29:F29"/>
    <mergeCell ref="C30:F30"/>
    <mergeCell ref="I30:O30"/>
    <mergeCell ref="G31:G33"/>
    <mergeCell ref="H31:H33"/>
    <mergeCell ref="H27:H29"/>
    <mergeCell ref="I17:O17"/>
    <mergeCell ref="E18:F18"/>
    <mergeCell ref="G18:G21"/>
    <mergeCell ref="H18:H21"/>
    <mergeCell ref="E20:F20"/>
    <mergeCell ref="E21:F21"/>
    <mergeCell ref="B10:B11"/>
    <mergeCell ref="C10:C11"/>
    <mergeCell ref="D10:D11"/>
    <mergeCell ref="E10:F11"/>
    <mergeCell ref="G10:G11"/>
    <mergeCell ref="H5:J5"/>
    <mergeCell ref="N5:O9"/>
    <mergeCell ref="F6:G6"/>
    <mergeCell ref="H6:J6"/>
    <mergeCell ref="F7:G7"/>
    <mergeCell ref="H7:J7"/>
    <mergeCell ref="F8:G8"/>
    <mergeCell ref="H8:J8"/>
    <mergeCell ref="F9:G9"/>
    <mergeCell ref="H9:J9"/>
    <mergeCell ref="I10:K10"/>
    <mergeCell ref="L10:O10"/>
    <mergeCell ref="C12:F12"/>
    <mergeCell ref="I12:O12"/>
    <mergeCell ref="H10:H11"/>
    <mergeCell ref="P3:P44"/>
    <mergeCell ref="A27:A33"/>
    <mergeCell ref="A35:A44"/>
    <mergeCell ref="A1:P1"/>
    <mergeCell ref="A2:P2"/>
    <mergeCell ref="A3:A11"/>
    <mergeCell ref="C3:N3"/>
    <mergeCell ref="C4:C9"/>
    <mergeCell ref="E4:M4"/>
    <mergeCell ref="B5:B9"/>
    <mergeCell ref="D5:E9"/>
    <mergeCell ref="F5:G5"/>
    <mergeCell ref="E19:F19"/>
    <mergeCell ref="E24:F24"/>
    <mergeCell ref="E25:F25"/>
    <mergeCell ref="G27:G29"/>
  </mergeCells>
  <conditionalFormatting sqref="O13:O16 O18:O21">
    <cfRule type="containsText" dxfId="1252" priority="319" operator="containsText" text="غير مكتمل">
      <formula>NOT(ISERROR(SEARCH("غير مكتمل",O13)))</formula>
    </cfRule>
    <cfRule type="containsText" dxfId="1251" priority="320" operator="containsText" text="مكتمل">
      <formula>NOT(ISERROR(SEARCH("مكتمل",O13)))</formula>
    </cfRule>
  </conditionalFormatting>
  <conditionalFormatting sqref="F6">
    <cfRule type="cellIs" dxfId="1250" priority="294" stopIfTrue="1" operator="equal">
      <formula>0.8</formula>
    </cfRule>
    <cfRule type="cellIs" dxfId="1249" priority="295" stopIfTrue="1" operator="greaterThan">
      <formula>0.8</formula>
    </cfRule>
  </conditionalFormatting>
  <conditionalFormatting sqref="F8">
    <cfRule type="cellIs" dxfId="1248" priority="298" stopIfTrue="1" operator="lessThan">
      <formula>0.5</formula>
    </cfRule>
  </conditionalFormatting>
  <conditionalFormatting sqref="F7">
    <cfRule type="cellIs" dxfId="1247" priority="296" stopIfTrue="1" operator="greaterThan">
      <formula>0.5</formula>
    </cfRule>
    <cfRule type="cellIs" dxfId="1246" priority="297" stopIfTrue="1" operator="equal">
      <formula>0.5</formula>
    </cfRule>
  </conditionalFormatting>
  <conditionalFormatting sqref="H30">
    <cfRule type="containsText" dxfId="1245" priority="275" operator="containsText" text="NOT MET">
      <formula>NOT(ISERROR(SEARCH("NOT MET",H30)))</formula>
    </cfRule>
    <cfRule type="containsText" dxfId="1244" priority="276" operator="containsText" text="PARTIAL MET">
      <formula>NOT(ISERROR(SEARCH("PARTIAL MET",H30)))</formula>
    </cfRule>
    <cfRule type="containsText" dxfId="1243" priority="277" operator="containsText" text="MET">
      <formula>NOT(ISERROR(SEARCH("MET",H30)))</formula>
    </cfRule>
    <cfRule type="containsText" dxfId="1242" priority="278" operator="containsText" text="NOT MET">
      <formula>NOT(ISERROR(SEARCH("NOT MET",H30)))</formula>
    </cfRule>
    <cfRule type="containsText" dxfId="1241" priority="279" operator="containsText" text="PARTIAL MET">
      <formula>NOT(ISERROR(SEARCH("PARTIAL MET",H30)))</formula>
    </cfRule>
    <cfRule type="containsText" dxfId="1240" priority="280" operator="containsText" text="MET">
      <formula>NOT(ISERROR(SEARCH("MET",H30)))</formula>
    </cfRule>
  </conditionalFormatting>
  <conditionalFormatting sqref="G12">
    <cfRule type="containsText" dxfId="1239" priority="267" operator="containsText" text="N/A">
      <formula>NOT(ISERROR(SEARCH("N/A",G12)))</formula>
    </cfRule>
    <cfRule type="cellIs" dxfId="1238" priority="268" operator="equal">
      <formula>0.8</formula>
    </cfRule>
    <cfRule type="cellIs" dxfId="1237" priority="269" operator="greaterThan">
      <formula>0.8</formula>
    </cfRule>
    <cfRule type="cellIs" dxfId="1236" priority="270" operator="greaterThan">
      <formula>0.5</formula>
    </cfRule>
    <cfRule type="cellIs" dxfId="1235" priority="271" operator="equal">
      <formula>0.5</formula>
    </cfRule>
    <cfRule type="cellIs" dxfId="1234" priority="272" operator="lessThan">
      <formula>0.5</formula>
    </cfRule>
  </conditionalFormatting>
  <conditionalFormatting sqref="H12">
    <cfRule type="containsText" dxfId="1233" priority="260" operator="containsText" text="NOT MET">
      <formula>NOT(ISERROR(SEARCH("NOT MET",H12)))</formula>
    </cfRule>
    <cfRule type="containsText" dxfId="1232" priority="261" operator="containsText" text="PARTIAL MET">
      <formula>NOT(ISERROR(SEARCH("PARTIAL MET",H12)))</formula>
    </cfRule>
    <cfRule type="containsText" dxfId="1231" priority="262" operator="containsText" text="MET">
      <formula>NOT(ISERROR(SEARCH("MET",H12)))</formula>
    </cfRule>
    <cfRule type="containsText" dxfId="1230" priority="263" operator="containsText" text="NOT MET">
      <formula>NOT(ISERROR(SEARCH("NOT MET",H12)))</formula>
    </cfRule>
    <cfRule type="containsText" dxfId="1229" priority="264" operator="containsText" text="PARTIAL MET">
      <formula>NOT(ISERROR(SEARCH("PARTIAL MET",H12)))</formula>
    </cfRule>
    <cfRule type="containsText" dxfId="1228" priority="265" operator="containsText" text="MET">
      <formula>NOT(ISERROR(SEARCH("MET",H12)))</formula>
    </cfRule>
  </conditionalFormatting>
  <conditionalFormatting sqref="G17">
    <cfRule type="containsText" dxfId="1227" priority="254" operator="containsText" text="N/A">
      <formula>NOT(ISERROR(SEARCH("N/A",G17)))</formula>
    </cfRule>
    <cfRule type="cellIs" dxfId="1226" priority="255" operator="equal">
      <formula>0.8</formula>
    </cfRule>
    <cfRule type="cellIs" dxfId="1225" priority="256" operator="greaterThan">
      <formula>0.8</formula>
    </cfRule>
    <cfRule type="cellIs" dxfId="1224" priority="257" operator="greaterThan">
      <formula>0.5</formula>
    </cfRule>
    <cfRule type="cellIs" dxfId="1223" priority="258" operator="equal">
      <formula>0.5</formula>
    </cfRule>
    <cfRule type="cellIs" dxfId="1222" priority="259" operator="lessThan">
      <formula>0.5</formula>
    </cfRule>
  </conditionalFormatting>
  <conditionalFormatting sqref="G22">
    <cfRule type="containsText" dxfId="1221" priority="242" operator="containsText" text="N/A">
      <formula>NOT(ISERROR(SEARCH("N/A",G22)))</formula>
    </cfRule>
    <cfRule type="cellIs" dxfId="1220" priority="243" operator="equal">
      <formula>0.8</formula>
    </cfRule>
    <cfRule type="cellIs" dxfId="1219" priority="244" operator="greaterThan">
      <formula>0.8</formula>
    </cfRule>
    <cfRule type="cellIs" dxfId="1218" priority="245" operator="greaterThan">
      <formula>0.5</formula>
    </cfRule>
    <cfRule type="cellIs" dxfId="1217" priority="246" operator="equal">
      <formula>0.5</formula>
    </cfRule>
    <cfRule type="cellIs" dxfId="1216" priority="247" operator="lessThan">
      <formula>0.5</formula>
    </cfRule>
  </conditionalFormatting>
  <conditionalFormatting sqref="G26">
    <cfRule type="containsText" dxfId="1215" priority="236" operator="containsText" text="N/A">
      <formula>NOT(ISERROR(SEARCH("N/A",G26)))</formula>
    </cfRule>
    <cfRule type="cellIs" dxfId="1214" priority="237" operator="equal">
      <formula>0.8</formula>
    </cfRule>
    <cfRule type="cellIs" dxfId="1213" priority="238" operator="greaterThan">
      <formula>0.8</formula>
    </cfRule>
    <cfRule type="cellIs" dxfId="1212" priority="239" operator="greaterThan">
      <formula>0.5</formula>
    </cfRule>
    <cfRule type="cellIs" dxfId="1211" priority="240" operator="equal">
      <formula>0.5</formula>
    </cfRule>
    <cfRule type="cellIs" dxfId="1210" priority="241" operator="lessThan">
      <formula>0.5</formula>
    </cfRule>
  </conditionalFormatting>
  <conditionalFormatting sqref="G30">
    <cfRule type="containsText" dxfId="1209" priority="230" operator="containsText" text="N/A">
      <formula>NOT(ISERROR(SEARCH("N/A",G30)))</formula>
    </cfRule>
    <cfRule type="cellIs" dxfId="1208" priority="231" operator="equal">
      <formula>0.8</formula>
    </cfRule>
    <cfRule type="cellIs" dxfId="1207" priority="232" operator="greaterThan">
      <formula>0.8</formula>
    </cfRule>
    <cfRule type="cellIs" dxfId="1206" priority="233" operator="greaterThan">
      <formula>0.5</formula>
    </cfRule>
    <cfRule type="cellIs" dxfId="1205" priority="234" operator="equal">
      <formula>0.5</formula>
    </cfRule>
    <cfRule type="cellIs" dxfId="1204" priority="235" operator="lessThan">
      <formula>0.5</formula>
    </cfRule>
  </conditionalFormatting>
  <conditionalFormatting sqref="H17">
    <cfRule type="containsText" dxfId="1203" priority="207" operator="containsText" text="NOT MET">
      <formula>NOT(ISERROR(SEARCH("NOT MET",H17)))</formula>
    </cfRule>
    <cfRule type="containsText" dxfId="1202" priority="208" operator="containsText" text="PARTIAL MET">
      <formula>NOT(ISERROR(SEARCH("PARTIAL MET",H17)))</formula>
    </cfRule>
    <cfRule type="containsText" dxfId="1201" priority="209" operator="containsText" text="MET">
      <formula>NOT(ISERROR(SEARCH("MET",H17)))</formula>
    </cfRule>
    <cfRule type="containsText" dxfId="1200" priority="210" operator="containsText" text="NOT MET">
      <formula>NOT(ISERROR(SEARCH("NOT MET",H17)))</formula>
    </cfRule>
    <cfRule type="containsText" dxfId="1199" priority="211" operator="containsText" text="PARTIAL MET">
      <formula>NOT(ISERROR(SEARCH("PARTIAL MET",H17)))</formula>
    </cfRule>
    <cfRule type="containsText" dxfId="1198" priority="212" operator="containsText" text="MET">
      <formula>NOT(ISERROR(SEARCH("MET",H17)))</formula>
    </cfRule>
  </conditionalFormatting>
  <conditionalFormatting sqref="H22">
    <cfRule type="containsText" dxfId="1197" priority="200" operator="containsText" text="NOT MET">
      <formula>NOT(ISERROR(SEARCH("NOT MET",H22)))</formula>
    </cfRule>
    <cfRule type="containsText" dxfId="1196" priority="201" operator="containsText" text="PARTIAL MET">
      <formula>NOT(ISERROR(SEARCH("PARTIAL MET",H22)))</formula>
    </cfRule>
    <cfRule type="containsText" dxfId="1195" priority="202" operator="containsText" text="MET">
      <formula>NOT(ISERROR(SEARCH("MET",H22)))</formula>
    </cfRule>
    <cfRule type="containsText" dxfId="1194" priority="203" operator="containsText" text="NOT MET">
      <formula>NOT(ISERROR(SEARCH("NOT MET",H22)))</formula>
    </cfRule>
    <cfRule type="containsText" dxfId="1193" priority="204" operator="containsText" text="PARTIAL MET">
      <formula>NOT(ISERROR(SEARCH("PARTIAL MET",H22)))</formula>
    </cfRule>
    <cfRule type="containsText" dxfId="1192" priority="205" operator="containsText" text="MET">
      <formula>NOT(ISERROR(SEARCH("MET",H22)))</formula>
    </cfRule>
  </conditionalFormatting>
  <conditionalFormatting sqref="H26">
    <cfRule type="containsText" dxfId="1191" priority="193" operator="containsText" text="NOT MET">
      <formula>NOT(ISERROR(SEARCH("NOT MET",H26)))</formula>
    </cfRule>
    <cfRule type="containsText" dxfId="1190" priority="194" operator="containsText" text="PARTIAL MET">
      <formula>NOT(ISERROR(SEARCH("PARTIAL MET",H26)))</formula>
    </cfRule>
    <cfRule type="containsText" dxfId="1189" priority="195" operator="containsText" text="MET">
      <formula>NOT(ISERROR(SEARCH("MET",H26)))</formula>
    </cfRule>
    <cfRule type="containsText" dxfId="1188" priority="196" operator="containsText" text="NOT MET">
      <formula>NOT(ISERROR(SEARCH("NOT MET",H26)))</formula>
    </cfRule>
    <cfRule type="containsText" dxfId="1187" priority="197" operator="containsText" text="PARTIAL MET">
      <formula>NOT(ISERROR(SEARCH("PARTIAL MET",H26)))</formula>
    </cfRule>
    <cfRule type="containsText" dxfId="1186" priority="198" operator="containsText" text="MET">
      <formula>NOT(ISERROR(SEARCH("MET",H26)))</formula>
    </cfRule>
  </conditionalFormatting>
  <conditionalFormatting sqref="G34">
    <cfRule type="containsText" dxfId="1185" priority="151" operator="containsText" text="N/A">
      <formula>NOT(ISERROR(SEARCH("N/A",G34)))</formula>
    </cfRule>
    <cfRule type="cellIs" dxfId="1184" priority="152" operator="equal">
      <formula>0.8</formula>
    </cfRule>
    <cfRule type="cellIs" dxfId="1183" priority="153" operator="greaterThan">
      <formula>0.8</formula>
    </cfRule>
    <cfRule type="cellIs" dxfId="1182" priority="154" operator="greaterThan">
      <formula>0.5</formula>
    </cfRule>
    <cfRule type="cellIs" dxfId="1181" priority="155" operator="equal">
      <formula>0.5</formula>
    </cfRule>
    <cfRule type="cellIs" dxfId="1180" priority="156" operator="lessThan">
      <formula>0.5</formula>
    </cfRule>
  </conditionalFormatting>
  <conditionalFormatting sqref="H34">
    <cfRule type="containsText" dxfId="1179" priority="157" operator="containsText" text="NOT MET">
      <formula>NOT(ISERROR(SEARCH("NOT MET",H34)))</formula>
    </cfRule>
    <cfRule type="containsText" dxfId="1178" priority="158" operator="containsText" text="PARTIAL MET">
      <formula>NOT(ISERROR(SEARCH("PARTIAL MET",H34)))</formula>
    </cfRule>
    <cfRule type="containsText" dxfId="1177" priority="159" operator="containsText" text="MET">
      <formula>NOT(ISERROR(SEARCH("MET",H34)))</formula>
    </cfRule>
    <cfRule type="containsText" dxfId="1176" priority="160" operator="containsText" text="NOT MET">
      <formula>NOT(ISERROR(SEARCH("NOT MET",H34)))</formula>
    </cfRule>
    <cfRule type="containsText" dxfId="1175" priority="161" operator="containsText" text="PARTIAL MET">
      <formula>NOT(ISERROR(SEARCH("PARTIAL MET",H34)))</formula>
    </cfRule>
    <cfRule type="containsText" dxfId="1174" priority="162" operator="containsText" text="MET">
      <formula>NOT(ISERROR(SEARCH("MET",H34)))</formula>
    </cfRule>
  </conditionalFormatting>
  <conditionalFormatting sqref="H41">
    <cfRule type="containsText" dxfId="1173" priority="144" operator="containsText" text="NOT MET">
      <formula>NOT(ISERROR(SEARCH("NOT MET",H41)))</formula>
    </cfRule>
    <cfRule type="containsText" dxfId="1172" priority="145" operator="containsText" text="PARTIAL MET">
      <formula>NOT(ISERROR(SEARCH("PARTIAL MET",H41)))</formula>
    </cfRule>
    <cfRule type="containsText" dxfId="1171" priority="146" operator="containsText" text="MET">
      <formula>NOT(ISERROR(SEARCH("MET",H41)))</formula>
    </cfRule>
    <cfRule type="containsText" dxfId="1170" priority="147" operator="containsText" text="NOT MET">
      <formula>NOT(ISERROR(SEARCH("NOT MET",H41)))</formula>
    </cfRule>
    <cfRule type="containsText" dxfId="1169" priority="148" operator="containsText" text="PARTIAL MET">
      <formula>NOT(ISERROR(SEARCH("PARTIAL MET",H41)))</formula>
    </cfRule>
    <cfRule type="containsText" dxfId="1168" priority="149" operator="containsText" text="MET">
      <formula>NOT(ISERROR(SEARCH("MET",H41)))</formula>
    </cfRule>
  </conditionalFormatting>
  <conditionalFormatting sqref="G41">
    <cfRule type="containsText" dxfId="1167" priority="138" operator="containsText" text="N/A">
      <formula>NOT(ISERROR(SEARCH("N/A",G41)))</formula>
    </cfRule>
    <cfRule type="cellIs" dxfId="1166" priority="139" operator="equal">
      <formula>0.8</formula>
    </cfRule>
    <cfRule type="cellIs" dxfId="1165" priority="140" operator="greaterThan">
      <formula>0.8</formula>
    </cfRule>
    <cfRule type="cellIs" dxfId="1164" priority="141" operator="greaterThan">
      <formula>0.5</formula>
    </cfRule>
    <cfRule type="cellIs" dxfId="1163" priority="142" operator="equal">
      <formula>0.5</formula>
    </cfRule>
    <cfRule type="cellIs" dxfId="1162" priority="143" operator="lessThan">
      <formula>0.5</formula>
    </cfRule>
  </conditionalFormatting>
  <conditionalFormatting sqref="G46">
    <cfRule type="containsText" dxfId="1161" priority="116" operator="containsText" text="N/A">
      <formula>NOT(ISERROR(SEARCH("N/A",G46)))</formula>
    </cfRule>
    <cfRule type="cellIs" dxfId="1160" priority="117" operator="equal">
      <formula>0.8</formula>
    </cfRule>
    <cfRule type="cellIs" dxfId="1159" priority="118" operator="greaterThan">
      <formula>0.8</formula>
    </cfRule>
    <cfRule type="cellIs" dxfId="1158" priority="119" operator="greaterThan">
      <formula>0.5</formula>
    </cfRule>
    <cfRule type="cellIs" dxfId="1157" priority="120" operator="equal">
      <formula>0.5</formula>
    </cfRule>
    <cfRule type="cellIs" dxfId="1156" priority="121" operator="lessThan">
      <formula>0.5</formula>
    </cfRule>
  </conditionalFormatting>
  <conditionalFormatting sqref="D13:D16">
    <cfRule type="colorScale" priority="95">
      <colorScale>
        <cfvo type="num" val="0"/>
        <cfvo type="num" val="1"/>
        <cfvo type="num" val="2"/>
        <color rgb="FFFF0000"/>
        <color rgb="FFFFFF00"/>
        <color rgb="FF057D19"/>
      </colorScale>
    </cfRule>
    <cfRule type="cellIs" dxfId="1155" priority="96" operator="equal">
      <formula>1</formula>
    </cfRule>
    <cfRule type="cellIs" dxfId="1154" priority="97" operator="equal">
      <formula>2</formula>
    </cfRule>
    <cfRule type="cellIs" dxfId="1153" priority="98" operator="equal">
      <formula>3</formula>
    </cfRule>
    <cfRule type="cellIs" dxfId="1152" priority="99" operator="equal">
      <formula>2</formula>
    </cfRule>
    <cfRule type="cellIs" dxfId="1151" priority="100" operator="equal">
      <formula>1</formula>
    </cfRule>
    <cfRule type="cellIs" dxfId="1150" priority="101" operator="equal">
      <formula>0</formula>
    </cfRule>
    <cfRule type="cellIs" dxfId="1149" priority="102" operator="equal">
      <formula>1</formula>
    </cfRule>
    <cfRule type="cellIs" dxfId="1148" priority="103" operator="equal">
      <formula>2</formula>
    </cfRule>
    <cfRule type="cellIs" dxfId="1147" priority="104" operator="equal">
      <formula>3</formula>
    </cfRule>
  </conditionalFormatting>
  <conditionalFormatting sqref="D13:D16">
    <cfRule type="colorScale" priority="105">
      <colorScale>
        <cfvo type="num" val="0"/>
        <cfvo type="percentile" val="50"/>
        <cfvo type="max"/>
        <color rgb="FFF8696B"/>
        <color rgb="FFFFEB84"/>
        <color rgb="FF63BE7B"/>
      </colorScale>
    </cfRule>
    <cfRule type="colorScale" priority="106">
      <colorScale>
        <cfvo type="percent" val="&quot;*&quot;"/>
        <cfvo type="percentile" val="50"/>
        <cfvo type="max"/>
        <color theme="6"/>
        <color rgb="FFFFEB84"/>
        <color rgb="FF63BE7B"/>
      </colorScale>
    </cfRule>
    <cfRule type="colorScale" priority="107">
      <colorScale>
        <cfvo type="num" val="0"/>
        <cfvo type="num" val="1"/>
        <cfvo type="num" val="2"/>
        <color theme="2" tint="-0.749992370372631"/>
        <color theme="3"/>
        <color theme="7"/>
      </colorScale>
    </cfRule>
    <cfRule type="expression" dxfId="1146" priority="108">
      <formula>3</formula>
    </cfRule>
  </conditionalFormatting>
  <conditionalFormatting sqref="D18:D21">
    <cfRule type="colorScale" priority="81">
      <colorScale>
        <cfvo type="num" val="0"/>
        <cfvo type="num" val="1"/>
        <cfvo type="num" val="2"/>
        <color rgb="FFFF0000"/>
        <color rgb="FFFFFF00"/>
        <color rgb="FF057D19"/>
      </colorScale>
    </cfRule>
    <cfRule type="cellIs" dxfId="1145" priority="82" operator="equal">
      <formula>1</formula>
    </cfRule>
    <cfRule type="cellIs" dxfId="1144" priority="83" operator="equal">
      <formula>2</formula>
    </cfRule>
    <cfRule type="cellIs" dxfId="1143" priority="84" operator="equal">
      <formula>3</formula>
    </cfRule>
    <cfRule type="cellIs" dxfId="1142" priority="85" operator="equal">
      <formula>2</formula>
    </cfRule>
    <cfRule type="cellIs" dxfId="1141" priority="86" operator="equal">
      <formula>1</formula>
    </cfRule>
    <cfRule type="cellIs" dxfId="1140" priority="87" operator="equal">
      <formula>0</formula>
    </cfRule>
    <cfRule type="cellIs" dxfId="1139" priority="88" operator="equal">
      <formula>1</formula>
    </cfRule>
    <cfRule type="cellIs" dxfId="1138" priority="89" operator="equal">
      <formula>2</formula>
    </cfRule>
    <cfRule type="cellIs" dxfId="1137" priority="90" operator="equal">
      <formula>3</formula>
    </cfRule>
  </conditionalFormatting>
  <conditionalFormatting sqref="D18:D21">
    <cfRule type="colorScale" priority="91">
      <colorScale>
        <cfvo type="num" val="0"/>
        <cfvo type="percentile" val="50"/>
        <cfvo type="max"/>
        <color rgb="FFF8696B"/>
        <color rgb="FFFFEB84"/>
        <color rgb="FF63BE7B"/>
      </colorScale>
    </cfRule>
    <cfRule type="colorScale" priority="92">
      <colorScale>
        <cfvo type="percent" val="&quot;*&quot;"/>
        <cfvo type="percentile" val="50"/>
        <cfvo type="max"/>
        <color theme="6"/>
        <color rgb="FFFFEB84"/>
        <color rgb="FF63BE7B"/>
      </colorScale>
    </cfRule>
    <cfRule type="colorScale" priority="93">
      <colorScale>
        <cfvo type="num" val="0"/>
        <cfvo type="num" val="1"/>
        <cfvo type="num" val="2"/>
        <color theme="2" tint="-0.749992370372631"/>
        <color theme="3"/>
        <color theme="7"/>
      </colorScale>
    </cfRule>
    <cfRule type="expression" dxfId="1136" priority="94">
      <formula>3</formula>
    </cfRule>
  </conditionalFormatting>
  <conditionalFormatting sqref="D23:D25">
    <cfRule type="colorScale" priority="67">
      <colorScale>
        <cfvo type="num" val="0"/>
        <cfvo type="num" val="1"/>
        <cfvo type="num" val="2"/>
        <color rgb="FFFF0000"/>
        <color rgb="FFFFFF00"/>
        <color rgb="FF057D19"/>
      </colorScale>
    </cfRule>
    <cfRule type="cellIs" dxfId="1135" priority="68" operator="equal">
      <formula>1</formula>
    </cfRule>
    <cfRule type="cellIs" dxfId="1134" priority="69" operator="equal">
      <formula>2</formula>
    </cfRule>
    <cfRule type="cellIs" dxfId="1133" priority="70" operator="equal">
      <formula>3</formula>
    </cfRule>
    <cfRule type="cellIs" dxfId="1132" priority="71" operator="equal">
      <formula>2</formula>
    </cfRule>
    <cfRule type="cellIs" dxfId="1131" priority="72" operator="equal">
      <formula>1</formula>
    </cfRule>
    <cfRule type="cellIs" dxfId="1130" priority="73" operator="equal">
      <formula>0</formula>
    </cfRule>
    <cfRule type="cellIs" dxfId="1129" priority="74" operator="equal">
      <formula>1</formula>
    </cfRule>
    <cfRule type="cellIs" dxfId="1128" priority="75" operator="equal">
      <formula>2</formula>
    </cfRule>
    <cfRule type="cellIs" dxfId="1127" priority="76" operator="equal">
      <formula>3</formula>
    </cfRule>
  </conditionalFormatting>
  <conditionalFormatting sqref="D23:D25">
    <cfRule type="colorScale" priority="77">
      <colorScale>
        <cfvo type="num" val="0"/>
        <cfvo type="percentile" val="50"/>
        <cfvo type="max"/>
        <color rgb="FFF8696B"/>
        <color rgb="FFFFEB84"/>
        <color rgb="FF63BE7B"/>
      </colorScale>
    </cfRule>
    <cfRule type="colorScale" priority="78">
      <colorScale>
        <cfvo type="percent" val="&quot;*&quot;"/>
        <cfvo type="percentile" val="50"/>
        <cfvo type="max"/>
        <color theme="6"/>
        <color rgb="FFFFEB84"/>
        <color rgb="FF63BE7B"/>
      </colorScale>
    </cfRule>
    <cfRule type="colorScale" priority="79">
      <colorScale>
        <cfvo type="num" val="0"/>
        <cfvo type="num" val="1"/>
        <cfvo type="num" val="2"/>
        <color theme="2" tint="-0.749992370372631"/>
        <color theme="3"/>
        <color theme="7"/>
      </colorScale>
    </cfRule>
    <cfRule type="expression" dxfId="1126" priority="80">
      <formula>3</formula>
    </cfRule>
  </conditionalFormatting>
  <conditionalFormatting sqref="D27:D29">
    <cfRule type="colorScale" priority="53">
      <colorScale>
        <cfvo type="num" val="0"/>
        <cfvo type="num" val="1"/>
        <cfvo type="num" val="2"/>
        <color rgb="FFFF0000"/>
        <color rgb="FFFFFF00"/>
        <color rgb="FF057D19"/>
      </colorScale>
    </cfRule>
    <cfRule type="cellIs" dxfId="1125" priority="54" operator="equal">
      <formula>1</formula>
    </cfRule>
    <cfRule type="cellIs" dxfId="1124" priority="55" operator="equal">
      <formula>2</formula>
    </cfRule>
    <cfRule type="cellIs" dxfId="1123" priority="56" operator="equal">
      <formula>3</formula>
    </cfRule>
    <cfRule type="cellIs" dxfId="1122" priority="57" operator="equal">
      <formula>2</formula>
    </cfRule>
    <cfRule type="cellIs" dxfId="1121" priority="58" operator="equal">
      <formula>1</formula>
    </cfRule>
    <cfRule type="cellIs" dxfId="1120" priority="59" operator="equal">
      <formula>0</formula>
    </cfRule>
    <cfRule type="cellIs" dxfId="1119" priority="60" operator="equal">
      <formula>1</formula>
    </cfRule>
    <cfRule type="cellIs" dxfId="1118" priority="61" operator="equal">
      <formula>2</formula>
    </cfRule>
    <cfRule type="cellIs" dxfId="1117" priority="62" operator="equal">
      <formula>3</formula>
    </cfRule>
  </conditionalFormatting>
  <conditionalFormatting sqref="D27:D29">
    <cfRule type="colorScale" priority="63">
      <colorScale>
        <cfvo type="num" val="0"/>
        <cfvo type="percentile" val="50"/>
        <cfvo type="max"/>
        <color rgb="FFF8696B"/>
        <color rgb="FFFFEB84"/>
        <color rgb="FF63BE7B"/>
      </colorScale>
    </cfRule>
    <cfRule type="colorScale" priority="64">
      <colorScale>
        <cfvo type="percent" val="&quot;*&quot;"/>
        <cfvo type="percentile" val="50"/>
        <cfvo type="max"/>
        <color theme="6"/>
        <color rgb="FFFFEB84"/>
        <color rgb="FF63BE7B"/>
      </colorScale>
    </cfRule>
    <cfRule type="colorScale" priority="65">
      <colorScale>
        <cfvo type="num" val="0"/>
        <cfvo type="num" val="1"/>
        <cfvo type="num" val="2"/>
        <color theme="2" tint="-0.749992370372631"/>
        <color theme="3"/>
        <color theme="7"/>
      </colorScale>
    </cfRule>
    <cfRule type="expression" dxfId="1116" priority="66">
      <formula>3</formula>
    </cfRule>
  </conditionalFormatting>
  <conditionalFormatting sqref="D31:D33">
    <cfRule type="colorScale" priority="39">
      <colorScale>
        <cfvo type="num" val="0"/>
        <cfvo type="num" val="1"/>
        <cfvo type="num" val="2"/>
        <color rgb="FFFF0000"/>
        <color rgb="FFFFFF00"/>
        <color rgb="FF057D19"/>
      </colorScale>
    </cfRule>
    <cfRule type="cellIs" dxfId="1115" priority="40" operator="equal">
      <formula>1</formula>
    </cfRule>
    <cfRule type="cellIs" dxfId="1114" priority="41" operator="equal">
      <formula>2</formula>
    </cfRule>
    <cfRule type="cellIs" dxfId="1113" priority="42" operator="equal">
      <formula>3</formula>
    </cfRule>
    <cfRule type="cellIs" dxfId="1112" priority="43" operator="equal">
      <formula>2</formula>
    </cfRule>
    <cfRule type="cellIs" dxfId="1111" priority="44" operator="equal">
      <formula>1</formula>
    </cfRule>
    <cfRule type="cellIs" dxfId="1110" priority="45" operator="equal">
      <formula>0</formula>
    </cfRule>
    <cfRule type="cellIs" dxfId="1109" priority="46" operator="equal">
      <formula>1</formula>
    </cfRule>
    <cfRule type="cellIs" dxfId="1108" priority="47" operator="equal">
      <formula>2</formula>
    </cfRule>
    <cfRule type="cellIs" dxfId="1107" priority="48" operator="equal">
      <formula>3</formula>
    </cfRule>
  </conditionalFormatting>
  <conditionalFormatting sqref="D31:D33">
    <cfRule type="colorScale" priority="49">
      <colorScale>
        <cfvo type="num" val="0"/>
        <cfvo type="percentile" val="50"/>
        <cfvo type="max"/>
        <color rgb="FFF8696B"/>
        <color rgb="FFFFEB84"/>
        <color rgb="FF63BE7B"/>
      </colorScale>
    </cfRule>
    <cfRule type="colorScale" priority="50">
      <colorScale>
        <cfvo type="percent" val="&quot;*&quot;"/>
        <cfvo type="percentile" val="50"/>
        <cfvo type="max"/>
        <color theme="6"/>
        <color rgb="FFFFEB84"/>
        <color rgb="FF63BE7B"/>
      </colorScale>
    </cfRule>
    <cfRule type="colorScale" priority="51">
      <colorScale>
        <cfvo type="num" val="0"/>
        <cfvo type="num" val="1"/>
        <cfvo type="num" val="2"/>
        <color theme="2" tint="-0.749992370372631"/>
        <color theme="3"/>
        <color theme="7"/>
      </colorScale>
    </cfRule>
    <cfRule type="expression" dxfId="1106" priority="52">
      <formula>3</formula>
    </cfRule>
  </conditionalFormatting>
  <conditionalFormatting sqref="D35:D40">
    <cfRule type="colorScale" priority="25">
      <colorScale>
        <cfvo type="num" val="0"/>
        <cfvo type="num" val="1"/>
        <cfvo type="num" val="2"/>
        <color rgb="FFFF0000"/>
        <color rgb="FFFFFF00"/>
        <color rgb="FF057D19"/>
      </colorScale>
    </cfRule>
    <cfRule type="cellIs" dxfId="1105" priority="26" operator="equal">
      <formula>1</formula>
    </cfRule>
    <cfRule type="cellIs" dxfId="1104" priority="27" operator="equal">
      <formula>2</formula>
    </cfRule>
    <cfRule type="cellIs" dxfId="1103" priority="28" operator="equal">
      <formula>3</formula>
    </cfRule>
    <cfRule type="cellIs" dxfId="1102" priority="29" operator="equal">
      <formula>2</formula>
    </cfRule>
    <cfRule type="cellIs" dxfId="1101" priority="30" operator="equal">
      <formula>1</formula>
    </cfRule>
    <cfRule type="cellIs" dxfId="1100" priority="31" operator="equal">
      <formula>0</formula>
    </cfRule>
    <cfRule type="cellIs" dxfId="1099" priority="32" operator="equal">
      <formula>1</formula>
    </cfRule>
    <cfRule type="cellIs" dxfId="1098" priority="33" operator="equal">
      <formula>2</formula>
    </cfRule>
    <cfRule type="cellIs" dxfId="1097" priority="34" operator="equal">
      <formula>3</formula>
    </cfRule>
  </conditionalFormatting>
  <conditionalFormatting sqref="D35:D40">
    <cfRule type="colorScale" priority="35">
      <colorScale>
        <cfvo type="num" val="0"/>
        <cfvo type="percentile" val="50"/>
        <cfvo type="max"/>
        <color rgb="FFF8696B"/>
        <color rgb="FFFFEB84"/>
        <color rgb="FF63BE7B"/>
      </colorScale>
    </cfRule>
    <cfRule type="colorScale" priority="36">
      <colorScale>
        <cfvo type="percent" val="&quot;*&quot;"/>
        <cfvo type="percentile" val="50"/>
        <cfvo type="max"/>
        <color theme="6"/>
        <color rgb="FFFFEB84"/>
        <color rgb="FF63BE7B"/>
      </colorScale>
    </cfRule>
    <cfRule type="colorScale" priority="37">
      <colorScale>
        <cfvo type="num" val="0"/>
        <cfvo type="num" val="1"/>
        <cfvo type="num" val="2"/>
        <color theme="2" tint="-0.749992370372631"/>
        <color theme="3"/>
        <color theme="7"/>
      </colorScale>
    </cfRule>
    <cfRule type="expression" dxfId="1096" priority="38">
      <formula>3</formula>
    </cfRule>
  </conditionalFormatting>
  <conditionalFormatting sqref="D42:D44">
    <cfRule type="colorScale" priority="11">
      <colorScale>
        <cfvo type="num" val="0"/>
        <cfvo type="num" val="1"/>
        <cfvo type="num" val="2"/>
        <color rgb="FFFF0000"/>
        <color rgb="FFFFFF00"/>
        <color rgb="FF057D19"/>
      </colorScale>
    </cfRule>
    <cfRule type="cellIs" dxfId="1095" priority="12" operator="equal">
      <formula>1</formula>
    </cfRule>
    <cfRule type="cellIs" dxfId="1094" priority="13" operator="equal">
      <formula>2</formula>
    </cfRule>
    <cfRule type="cellIs" dxfId="1093" priority="14" operator="equal">
      <formula>3</formula>
    </cfRule>
    <cfRule type="cellIs" dxfId="1092" priority="15" operator="equal">
      <formula>2</formula>
    </cfRule>
    <cfRule type="cellIs" dxfId="1091" priority="16" operator="equal">
      <formula>1</formula>
    </cfRule>
    <cfRule type="cellIs" dxfId="1090" priority="17" operator="equal">
      <formula>0</formula>
    </cfRule>
    <cfRule type="cellIs" dxfId="1089" priority="18" operator="equal">
      <formula>1</formula>
    </cfRule>
    <cfRule type="cellIs" dxfId="1088" priority="19" operator="equal">
      <formula>2</formula>
    </cfRule>
    <cfRule type="cellIs" dxfId="1087" priority="20" operator="equal">
      <formula>3</formula>
    </cfRule>
  </conditionalFormatting>
  <conditionalFormatting sqref="D42:D44">
    <cfRule type="colorScale" priority="21">
      <colorScale>
        <cfvo type="num" val="0"/>
        <cfvo type="percentile" val="50"/>
        <cfvo type="max"/>
        <color rgb="FFF8696B"/>
        <color rgb="FFFFEB84"/>
        <color rgb="FF63BE7B"/>
      </colorScale>
    </cfRule>
    <cfRule type="colorScale" priority="22">
      <colorScale>
        <cfvo type="percent" val="&quot;*&quot;"/>
        <cfvo type="percentile" val="50"/>
        <cfvo type="max"/>
        <color theme="6"/>
        <color rgb="FFFFEB84"/>
        <color rgb="FF63BE7B"/>
      </colorScale>
    </cfRule>
    <cfRule type="colorScale" priority="23">
      <colorScale>
        <cfvo type="num" val="0"/>
        <cfvo type="num" val="1"/>
        <cfvo type="num" val="2"/>
        <color theme="2" tint="-0.749992370372631"/>
        <color theme="3"/>
        <color theme="7"/>
      </colorScale>
    </cfRule>
    <cfRule type="expression" dxfId="1086" priority="24">
      <formula>3</formula>
    </cfRule>
  </conditionalFormatting>
  <conditionalFormatting sqref="O23:O25">
    <cfRule type="containsText" dxfId="1085" priority="9" operator="containsText" text="غير مكتمل">
      <formula>NOT(ISERROR(SEARCH("غير مكتمل",O23)))</formula>
    </cfRule>
    <cfRule type="containsText" dxfId="1084" priority="10" operator="containsText" text="مكتمل">
      <formula>NOT(ISERROR(SEARCH("مكتمل",O23)))</formula>
    </cfRule>
  </conditionalFormatting>
  <conditionalFormatting sqref="O27:O29">
    <cfRule type="containsText" dxfId="1083" priority="7" operator="containsText" text="غير مكتمل">
      <formula>NOT(ISERROR(SEARCH("غير مكتمل",O27)))</formula>
    </cfRule>
    <cfRule type="containsText" dxfId="1082" priority="8" operator="containsText" text="مكتمل">
      <formula>NOT(ISERROR(SEARCH("مكتمل",O27)))</formula>
    </cfRule>
  </conditionalFormatting>
  <conditionalFormatting sqref="O31:O33">
    <cfRule type="containsText" dxfId="1081" priority="5" operator="containsText" text="غير مكتمل">
      <formula>NOT(ISERROR(SEARCH("غير مكتمل",O31)))</formula>
    </cfRule>
    <cfRule type="containsText" dxfId="1080" priority="6" operator="containsText" text="مكتمل">
      <formula>NOT(ISERROR(SEARCH("مكتمل",O31)))</formula>
    </cfRule>
  </conditionalFormatting>
  <conditionalFormatting sqref="O35:O40">
    <cfRule type="containsText" dxfId="1079" priority="3" operator="containsText" text="غير مكتمل">
      <formula>NOT(ISERROR(SEARCH("غير مكتمل",O35)))</formula>
    </cfRule>
    <cfRule type="containsText" dxfId="1078" priority="4" operator="containsText" text="مكتمل">
      <formula>NOT(ISERROR(SEARCH("مكتمل",O35)))</formula>
    </cfRule>
  </conditionalFormatting>
  <conditionalFormatting sqref="O42:O44">
    <cfRule type="containsText" dxfId="1077" priority="1" operator="containsText" text="غير مكتمل">
      <formula>NOT(ISERROR(SEARCH("غير مكتمل",O42)))</formula>
    </cfRule>
    <cfRule type="containsText" dxfId="1076" priority="2" operator="containsText" text="مكتمل">
      <formula>NOT(ISERROR(SEARCH("مكتمل",O42)))</formula>
    </cfRule>
  </conditionalFormatting>
  <dataValidations count="3">
    <dataValidation type="list" allowBlank="1" showInputMessage="1" showErrorMessage="1" sqref="O13:O16 O23:O25 O18:O21 O35:O40 O27:O29 O31:O33 O42:O44">
      <formula1>"مكتمل,غير مكتمل"</formula1>
    </dataValidation>
    <dataValidation type="list" allowBlank="1" showInputMessage="1" showErrorMessage="1" sqref="D2 E4 D5:D11 D31:D33 D13:D16 D27:D29 D18:D21 D23:D25 D42:D44 D35:D40">
      <formula1>$K$6:$K$9</formula1>
    </dataValidation>
    <dataValidation type="custom" allowBlank="1" showErrorMessage="1" errorTitle="evaluation score error" error="scoring is only 0 or 1 or 2" promptTitle="standard evaluation score" prompt="enter 0 or 1 or 2" sqref="C23:C25 C27:C29">
      <formula1>E23*$I$11+F23*$J$11+G23*$K$11</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81" operator="containsText" id="{9B64FAC1-BB26-4497-BAAC-80E1ED92FF56}">
            <xm:f>NOT(ISERROR(SEARCH($H$6,H30)))</xm:f>
            <xm:f>$H$6</xm:f>
            <x14:dxf>
              <fill>
                <patternFill>
                  <bgColor rgb="FF297B29"/>
                </patternFill>
              </fill>
            </x14:dxf>
          </x14:cfRule>
          <xm:sqref>H30</xm:sqref>
        </x14:conditionalFormatting>
        <x14:conditionalFormatting xmlns:xm="http://schemas.microsoft.com/office/excel/2006/main">
          <x14:cfRule type="containsText" priority="266" operator="containsText" id="{5A165E63-5E84-4353-9EBC-4143E2114FAB}">
            <xm:f>NOT(ISERROR(SEARCH($H$6,H12)))</xm:f>
            <xm:f>$H$6</xm:f>
            <x14:dxf>
              <fill>
                <patternFill>
                  <bgColor rgb="FF297B29"/>
                </patternFill>
              </fill>
            </x14:dxf>
          </x14:cfRule>
          <xm:sqref>H12</xm:sqref>
        </x14:conditionalFormatting>
        <x14:conditionalFormatting xmlns:xm="http://schemas.microsoft.com/office/excel/2006/main">
          <x14:cfRule type="containsText" priority="213" operator="containsText" id="{9C61C38A-0F47-49B4-A5ED-5E188AABBE63}">
            <xm:f>NOT(ISERROR(SEARCH($H$6,H17)))</xm:f>
            <xm:f>$H$6</xm:f>
            <x14:dxf>
              <fill>
                <patternFill>
                  <bgColor rgb="FF297B29"/>
                </patternFill>
              </fill>
            </x14:dxf>
          </x14:cfRule>
          <xm:sqref>H17</xm:sqref>
        </x14:conditionalFormatting>
        <x14:conditionalFormatting xmlns:xm="http://schemas.microsoft.com/office/excel/2006/main">
          <x14:cfRule type="containsText" priority="206" operator="containsText" id="{5B31DBB6-2D63-4DA5-B526-C924253FA877}">
            <xm:f>NOT(ISERROR(SEARCH($H$6,H22)))</xm:f>
            <xm:f>$H$6</xm:f>
            <x14:dxf>
              <fill>
                <patternFill>
                  <bgColor rgb="FF297B29"/>
                </patternFill>
              </fill>
            </x14:dxf>
          </x14:cfRule>
          <xm:sqref>H22</xm:sqref>
        </x14:conditionalFormatting>
        <x14:conditionalFormatting xmlns:xm="http://schemas.microsoft.com/office/excel/2006/main">
          <x14:cfRule type="containsText" priority="199" operator="containsText" id="{A8E0ED19-6C1E-4A22-B81C-3FFE64775B75}">
            <xm:f>NOT(ISERROR(SEARCH($H$6,H26)))</xm:f>
            <xm:f>$H$6</xm:f>
            <x14:dxf>
              <fill>
                <patternFill>
                  <bgColor rgb="FF297B29"/>
                </patternFill>
              </fill>
            </x14:dxf>
          </x14:cfRule>
          <xm:sqref>H26</xm:sqref>
        </x14:conditionalFormatting>
        <x14:conditionalFormatting xmlns:xm="http://schemas.microsoft.com/office/excel/2006/main">
          <x14:cfRule type="containsText" priority="163" operator="containsText" id="{9E416C83-58A8-4ED7-8991-950241C3B898}">
            <xm:f>NOT(ISERROR(SEARCH($H$6,H34)))</xm:f>
            <xm:f>$H$6</xm:f>
            <x14:dxf>
              <fill>
                <patternFill>
                  <bgColor rgb="FF297B29"/>
                </patternFill>
              </fill>
            </x14:dxf>
          </x14:cfRule>
          <xm:sqref>H34</xm:sqref>
        </x14:conditionalFormatting>
        <x14:conditionalFormatting xmlns:xm="http://schemas.microsoft.com/office/excel/2006/main">
          <x14:cfRule type="containsText" priority="150" operator="containsText" id="{F9A1E8E3-DC34-447E-B689-EE1F6CAC1147}">
            <xm:f>NOT(ISERROR(SEARCH($H$6,H41)))</xm:f>
            <xm:f>$H$6</xm:f>
            <x14:dxf>
              <fill>
                <patternFill>
                  <bgColor rgb="FF297B29"/>
                </patternFill>
              </fill>
            </x14:dxf>
          </x14:cfRule>
          <xm:sqref>H41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L19"/>
  <sheetViews>
    <sheetView zoomScale="82" zoomScaleNormal="82" workbookViewId="0">
      <selection activeCell="O22" sqref="O22"/>
    </sheetView>
  </sheetViews>
  <sheetFormatPr defaultRowHeight="15.75"/>
  <cols>
    <col min="1" max="1" width="9.25" customWidth="1"/>
    <col min="2" max="2" width="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1" width="14.875" customWidth="1"/>
    <col min="12" max="12" width="5.875" customWidth="1"/>
  </cols>
  <sheetData>
    <row r="1" spans="2:12">
      <c r="B1" s="2"/>
      <c r="C1" s="309"/>
      <c r="D1" s="309"/>
      <c r="E1" s="309"/>
      <c r="F1" s="309"/>
      <c r="G1" s="309"/>
      <c r="H1" s="309"/>
      <c r="I1" s="309"/>
      <c r="J1" s="309"/>
      <c r="K1" s="156"/>
      <c r="L1" s="2"/>
    </row>
    <row r="2" spans="2:12" ht="23.25" customHeight="1">
      <c r="B2" s="2"/>
      <c r="C2" s="356" t="s">
        <v>98</v>
      </c>
      <c r="D2" s="357"/>
      <c r="E2" s="357"/>
      <c r="F2" s="357"/>
      <c r="G2" s="357"/>
      <c r="H2" s="357"/>
      <c r="I2" s="357"/>
      <c r="J2" s="357"/>
      <c r="K2" s="357"/>
      <c r="L2" s="2"/>
    </row>
    <row r="3" spans="2:12" ht="18.75">
      <c r="B3" s="2"/>
      <c r="C3" s="354" t="s">
        <v>97</v>
      </c>
      <c r="D3" s="355"/>
      <c r="E3" s="355"/>
      <c r="F3" s="355"/>
      <c r="G3" s="355"/>
      <c r="H3" s="355"/>
      <c r="I3" s="355"/>
      <c r="J3" s="355"/>
      <c r="K3" s="355"/>
      <c r="L3" s="2"/>
    </row>
    <row r="4" spans="2:12" ht="18.75" customHeight="1">
      <c r="B4" s="2"/>
      <c r="C4" s="358" t="s">
        <v>0</v>
      </c>
      <c r="D4" s="359"/>
      <c r="E4" s="359"/>
      <c r="F4" s="359"/>
      <c r="G4" s="359"/>
      <c r="H4" s="359"/>
      <c r="I4" s="359"/>
      <c r="J4" s="359"/>
      <c r="K4" s="359"/>
      <c r="L4" s="2"/>
    </row>
    <row r="5" spans="2:12" ht="18.75" customHeight="1">
      <c r="B5" s="2"/>
      <c r="C5" s="100" t="s">
        <v>95</v>
      </c>
      <c r="D5" s="112" t="s">
        <v>707</v>
      </c>
      <c r="E5" s="105" t="s">
        <v>708</v>
      </c>
      <c r="F5" s="106" t="s">
        <v>709</v>
      </c>
      <c r="G5" s="107" t="s">
        <v>710</v>
      </c>
      <c r="H5" s="108" t="s">
        <v>711</v>
      </c>
      <c r="I5" s="109" t="s">
        <v>712</v>
      </c>
      <c r="J5" s="143" t="s">
        <v>713</v>
      </c>
      <c r="K5" s="111" t="s">
        <v>175</v>
      </c>
      <c r="L5" s="2"/>
    </row>
    <row r="6" spans="2:12" ht="21" customHeight="1">
      <c r="B6" s="2"/>
      <c r="C6" s="209">
        <v>44549</v>
      </c>
      <c r="D6" s="101">
        <f>TPR!G12</f>
        <v>0.75</v>
      </c>
      <c r="E6" s="101">
        <f>TPR!G17</f>
        <v>0.75</v>
      </c>
      <c r="F6" s="101">
        <f>TPR!G22</f>
        <v>1</v>
      </c>
      <c r="G6" s="101">
        <f>TPR!G26</f>
        <v>1</v>
      </c>
      <c r="H6" s="101">
        <f>TPR!G30</f>
        <v>1</v>
      </c>
      <c r="I6" s="101">
        <f>TPR!G34</f>
        <v>0.83333333333333337</v>
      </c>
      <c r="J6" s="101">
        <f>TPR!G41</f>
        <v>0.83333333333333337</v>
      </c>
      <c r="K6" s="101">
        <f>AVERAGE('TPR Dash board'!D6:J6)</f>
        <v>0.88095238095238082</v>
      </c>
      <c r="L6" s="2"/>
    </row>
    <row r="7" spans="2:12">
      <c r="B7" s="2"/>
      <c r="L7" s="2"/>
    </row>
    <row r="8" spans="2:12">
      <c r="B8" s="2"/>
      <c r="L8" s="2"/>
    </row>
    <row r="9" spans="2:12">
      <c r="B9" s="2"/>
      <c r="L9" s="2"/>
    </row>
    <row r="10" spans="2:12">
      <c r="B10" s="2"/>
      <c r="L10" s="2"/>
    </row>
    <row r="11" spans="2:12">
      <c r="B11" s="2"/>
      <c r="L11" s="2"/>
    </row>
    <row r="12" spans="2:12">
      <c r="B12" s="2"/>
      <c r="L12" s="2"/>
    </row>
    <row r="13" spans="2:12">
      <c r="B13" s="2"/>
      <c r="L13" s="2"/>
    </row>
    <row r="14" spans="2:12">
      <c r="B14" s="2"/>
      <c r="L14" s="2"/>
    </row>
    <row r="15" spans="2:12">
      <c r="B15" s="2"/>
      <c r="L15" s="2"/>
    </row>
    <row r="16" spans="2:12">
      <c r="B16" s="2"/>
      <c r="L16" s="2"/>
    </row>
    <row r="17" spans="2:12">
      <c r="B17" s="2"/>
      <c r="L17" s="2"/>
    </row>
    <row r="18" spans="2:12">
      <c r="B18" s="2"/>
      <c r="L18" s="2"/>
    </row>
    <row r="19" spans="2:12">
      <c r="B19" s="2"/>
      <c r="C19" s="2"/>
      <c r="D19" s="2"/>
      <c r="E19" s="2"/>
      <c r="F19" s="2"/>
      <c r="G19" s="2"/>
      <c r="H19" s="2"/>
      <c r="I19" s="2"/>
      <c r="J19" s="2"/>
      <c r="K19" s="2"/>
      <c r="L19" s="2"/>
    </row>
  </sheetData>
  <sheetProtection algorithmName="SHA-512" hashValue="9pv+Zt7PgUBe6nsHehC+cd+mQW9gTz5QeIO59laC8btnf+drmnf9TgsF/KwLGlc7fiLWPW9O/jLFMSR2tSz4ZA==" saltValue="GXtDQQj6EbkWJt3HzZvLCw==" spinCount="100000" sheet="1" objects="1" scenarios="1" selectLockedCells="1"/>
  <mergeCells count="4">
    <mergeCell ref="C1:J1"/>
    <mergeCell ref="C3:K3"/>
    <mergeCell ref="C2:K2"/>
    <mergeCell ref="C4:K4"/>
  </mergeCells>
  <conditionalFormatting sqref="J6:K6">
    <cfRule type="containsText" dxfId="1068" priority="8" operator="containsText" text="N/A">
      <formula>NOT(ISERROR(SEARCH("N/A",J6)))</formula>
    </cfRule>
    <cfRule type="cellIs" dxfId="1067" priority="9" operator="equal">
      <formula>0.8</formula>
    </cfRule>
    <cfRule type="cellIs" dxfId="1066" priority="10" operator="greaterThan">
      <formula>0.8</formula>
    </cfRule>
    <cfRule type="cellIs" dxfId="1065" priority="11" operator="greaterThan">
      <formula>0.5</formula>
    </cfRule>
    <cfRule type="cellIs" dxfId="1064" priority="12" operator="equal">
      <formula>0.5</formula>
    </cfRule>
    <cfRule type="cellIs" dxfId="1063" priority="13" operator="lessThan">
      <formula>0.5</formula>
    </cfRule>
  </conditionalFormatting>
  <conditionalFormatting sqref="F6">
    <cfRule type="containsText" dxfId="1062" priority="32" operator="containsText" text="N/A">
      <formula>NOT(ISERROR(SEARCH("N/A",F6)))</formula>
    </cfRule>
    <cfRule type="cellIs" dxfId="1061" priority="33" operator="equal">
      <formula>0.8</formula>
    </cfRule>
    <cfRule type="cellIs" dxfId="1060" priority="34" operator="greaterThan">
      <formula>0.8</formula>
    </cfRule>
    <cfRule type="cellIs" dxfId="1059" priority="35" operator="greaterThan">
      <formula>0.5</formula>
    </cfRule>
    <cfRule type="cellIs" dxfId="1058" priority="36" operator="equal">
      <formula>0.5</formula>
    </cfRule>
    <cfRule type="cellIs" dxfId="1057" priority="37" operator="lessThan">
      <formula>0.5</formula>
    </cfRule>
  </conditionalFormatting>
  <conditionalFormatting sqref="D6">
    <cfRule type="containsText" dxfId="1056" priority="44" operator="containsText" text="N/A">
      <formula>NOT(ISERROR(SEARCH("N/A",D6)))</formula>
    </cfRule>
    <cfRule type="cellIs" dxfId="1055" priority="45" operator="equal">
      <formula>0.8</formula>
    </cfRule>
    <cfRule type="cellIs" dxfId="1054" priority="46" operator="greaterThan">
      <formula>0.8</formula>
    </cfRule>
    <cfRule type="cellIs" dxfId="1053" priority="47" operator="greaterThan">
      <formula>0.5</formula>
    </cfRule>
    <cfRule type="cellIs" dxfId="1052" priority="48" operator="equal">
      <formula>0.5</formula>
    </cfRule>
    <cfRule type="cellIs" dxfId="1051" priority="49" operator="lessThan">
      <formula>0.5</formula>
    </cfRule>
  </conditionalFormatting>
  <conditionalFormatting sqref="E6">
    <cfRule type="containsText" dxfId="1050" priority="38" operator="containsText" text="N/A">
      <formula>NOT(ISERROR(SEARCH("N/A",E6)))</formula>
    </cfRule>
    <cfRule type="cellIs" dxfId="1049" priority="39" operator="equal">
      <formula>0.8</formula>
    </cfRule>
    <cfRule type="cellIs" dxfId="1048" priority="40" operator="greaterThan">
      <formula>0.8</formula>
    </cfRule>
    <cfRule type="cellIs" dxfId="1047" priority="41" operator="greaterThan">
      <formula>0.5</formula>
    </cfRule>
    <cfRule type="cellIs" dxfId="1046" priority="42" operator="equal">
      <formula>0.5</formula>
    </cfRule>
    <cfRule type="cellIs" dxfId="1045" priority="43" operator="lessThan">
      <formula>0.5</formula>
    </cfRule>
  </conditionalFormatting>
  <conditionalFormatting sqref="H6">
    <cfRule type="containsText" dxfId="1044" priority="20" operator="containsText" text="N/A">
      <formula>NOT(ISERROR(SEARCH("N/A",H6)))</formula>
    </cfRule>
    <cfRule type="cellIs" dxfId="1043" priority="21" operator="equal">
      <formula>0.8</formula>
    </cfRule>
    <cfRule type="cellIs" dxfId="1042" priority="22" operator="greaterThan">
      <formula>0.8</formula>
    </cfRule>
    <cfRule type="cellIs" dxfId="1041" priority="23" operator="greaterThan">
      <formula>0.5</formula>
    </cfRule>
    <cfRule type="cellIs" dxfId="1040" priority="24" operator="equal">
      <formula>0.5</formula>
    </cfRule>
    <cfRule type="cellIs" dxfId="1039" priority="25" operator="lessThan">
      <formula>0.5</formula>
    </cfRule>
  </conditionalFormatting>
  <conditionalFormatting sqref="G6">
    <cfRule type="containsText" dxfId="1038" priority="26" operator="containsText" text="N/A">
      <formula>NOT(ISERROR(SEARCH("N/A",G6)))</formula>
    </cfRule>
    <cfRule type="cellIs" dxfId="1037" priority="27" operator="equal">
      <formula>0.8</formula>
    </cfRule>
    <cfRule type="cellIs" dxfId="1036" priority="28" operator="greaterThan">
      <formula>0.8</formula>
    </cfRule>
    <cfRule type="cellIs" dxfId="1035" priority="29" operator="greaterThan">
      <formula>0.5</formula>
    </cfRule>
    <cfRule type="cellIs" dxfId="1034" priority="30" operator="equal">
      <formula>0.5</formula>
    </cfRule>
    <cfRule type="cellIs" dxfId="1033" priority="31" operator="lessThan">
      <formula>0.5</formula>
    </cfRule>
  </conditionalFormatting>
  <conditionalFormatting sqref="I6">
    <cfRule type="containsText" dxfId="1032" priority="14" operator="containsText" text="N/A">
      <formula>NOT(ISERROR(SEARCH("N/A",I6)))</formula>
    </cfRule>
    <cfRule type="cellIs" dxfId="1031" priority="15" operator="equal">
      <formula>0.8</formula>
    </cfRule>
    <cfRule type="cellIs" dxfId="1030" priority="16" operator="greaterThan">
      <formula>0.8</formula>
    </cfRule>
    <cfRule type="cellIs" dxfId="1029" priority="17" operator="greaterThan">
      <formula>0.5</formula>
    </cfRule>
    <cfRule type="cellIs" dxfId="1028" priority="18" operator="equal">
      <formula>0.5</formula>
    </cfRule>
    <cfRule type="cellIs" dxfId="1027" priority="19" operator="lessThan">
      <formula>0.5</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9E7A7"/>
  </sheetPr>
  <dimension ref="A1:T201"/>
  <sheetViews>
    <sheetView topLeftCell="C23" zoomScale="40" zoomScaleNormal="40" workbookViewId="0">
      <selection activeCell="E25" sqref="E25:F25"/>
    </sheetView>
  </sheetViews>
  <sheetFormatPr defaultColWidth="12.75" defaultRowHeight="15.75"/>
  <cols>
    <col min="1" max="1" width="15.5" style="18" customWidth="1"/>
    <col min="2" max="2" width="15.25" style="30" customWidth="1"/>
    <col min="3" max="3" width="153.75" style="29" customWidth="1"/>
    <col min="4" max="4" width="19.75" style="29" customWidth="1"/>
    <col min="5" max="5" width="33.125" style="32" customWidth="1"/>
    <col min="6" max="6" width="23.5" style="29" customWidth="1"/>
    <col min="7" max="7" width="29" style="28" customWidth="1"/>
    <col min="8" max="8" width="28.375" style="28" customWidth="1"/>
    <col min="9" max="9" width="33.875" style="31" customWidth="1"/>
    <col min="10" max="10" width="27.25" style="18" customWidth="1"/>
    <col min="11" max="11" width="30.875" style="18" customWidth="1"/>
    <col min="12" max="12" width="30.5" style="31" customWidth="1"/>
    <col min="13" max="13" width="29.375" style="18" customWidth="1"/>
    <col min="14" max="14" width="23.875" style="18" customWidth="1"/>
    <col min="15" max="15" width="24.25" style="18" customWidth="1"/>
    <col min="16" max="16" width="14.875" style="60" customWidth="1"/>
    <col min="17" max="18" width="21" style="18" customWidth="1"/>
    <col min="19" max="16384" width="12.75" style="18"/>
  </cols>
  <sheetData>
    <row r="1" spans="1:20" ht="27.75" hidden="1" customHeight="1">
      <c r="A1" s="262"/>
      <c r="B1" s="262"/>
      <c r="C1" s="262"/>
      <c r="D1" s="262"/>
      <c r="E1" s="262"/>
      <c r="F1" s="262"/>
      <c r="G1" s="262"/>
      <c r="H1" s="262"/>
      <c r="I1" s="262"/>
      <c r="J1" s="262"/>
      <c r="K1" s="262"/>
      <c r="L1" s="262"/>
      <c r="M1" s="262"/>
      <c r="N1" s="262"/>
      <c r="O1" s="262"/>
      <c r="P1" s="262"/>
      <c r="Q1" s="17"/>
      <c r="R1" s="17"/>
      <c r="S1" s="17"/>
    </row>
    <row r="2" spans="1:20" ht="59.25" customHeight="1">
      <c r="A2" s="326" t="s">
        <v>51</v>
      </c>
      <c r="B2" s="326"/>
      <c r="C2" s="326"/>
      <c r="D2" s="326"/>
      <c r="E2" s="326"/>
      <c r="F2" s="326"/>
      <c r="G2" s="326"/>
      <c r="H2" s="326"/>
      <c r="I2" s="326"/>
      <c r="J2" s="326"/>
      <c r="K2" s="326"/>
      <c r="L2" s="326"/>
      <c r="M2" s="326"/>
      <c r="N2" s="326"/>
      <c r="O2" s="326"/>
      <c r="P2" s="327"/>
      <c r="Q2" s="17"/>
      <c r="R2" s="17"/>
      <c r="S2" s="17"/>
    </row>
    <row r="3" spans="1:20" ht="51" customHeight="1">
      <c r="A3" s="347"/>
      <c r="B3" s="19"/>
      <c r="C3" s="266" t="s">
        <v>420</v>
      </c>
      <c r="D3" s="267"/>
      <c r="E3" s="267"/>
      <c r="F3" s="267"/>
      <c r="G3" s="267"/>
      <c r="H3" s="267"/>
      <c r="I3" s="267"/>
      <c r="J3" s="267"/>
      <c r="K3" s="267"/>
      <c r="L3" s="267"/>
      <c r="M3" s="267"/>
      <c r="N3" s="267"/>
      <c r="O3" s="20"/>
      <c r="P3" s="265"/>
      <c r="Q3" s="17"/>
      <c r="R3" s="17"/>
      <c r="S3" s="17"/>
    </row>
    <row r="4" spans="1:20" ht="42" customHeight="1">
      <c r="A4" s="348"/>
      <c r="B4" s="21"/>
      <c r="C4" s="259"/>
      <c r="D4" s="22"/>
      <c r="E4" s="340" t="s">
        <v>0</v>
      </c>
      <c r="F4" s="341"/>
      <c r="G4" s="341"/>
      <c r="H4" s="341"/>
      <c r="I4" s="341"/>
      <c r="J4" s="341"/>
      <c r="K4" s="341"/>
      <c r="L4" s="341"/>
      <c r="M4" s="342"/>
      <c r="N4" s="210"/>
      <c r="O4" s="20"/>
      <c r="P4" s="265"/>
      <c r="Q4" s="17"/>
      <c r="R4" s="17"/>
      <c r="S4" s="17"/>
    </row>
    <row r="5" spans="1:20" ht="56.25" customHeight="1">
      <c r="A5" s="348"/>
      <c r="B5" s="350"/>
      <c r="C5" s="260"/>
      <c r="D5" s="260"/>
      <c r="E5" s="269"/>
      <c r="F5" s="337" t="s">
        <v>33</v>
      </c>
      <c r="G5" s="338"/>
      <c r="H5" s="334" t="s">
        <v>34</v>
      </c>
      <c r="I5" s="335"/>
      <c r="J5" s="336"/>
      <c r="K5" s="139" t="s">
        <v>4</v>
      </c>
      <c r="L5" s="120" t="s">
        <v>35</v>
      </c>
      <c r="M5" s="19"/>
      <c r="N5" s="260"/>
      <c r="O5" s="260"/>
      <c r="P5" s="265"/>
      <c r="Q5" s="17"/>
      <c r="R5" s="17"/>
      <c r="S5" s="17"/>
    </row>
    <row r="6" spans="1:20" s="23" customFormat="1" ht="36" customHeight="1">
      <c r="A6" s="348"/>
      <c r="B6" s="350"/>
      <c r="C6" s="260"/>
      <c r="D6" s="260"/>
      <c r="E6" s="269"/>
      <c r="F6" s="275" t="s">
        <v>1</v>
      </c>
      <c r="G6" s="276"/>
      <c r="H6" s="277" t="s">
        <v>36</v>
      </c>
      <c r="I6" s="278"/>
      <c r="J6" s="279"/>
      <c r="K6" s="42">
        <v>2</v>
      </c>
      <c r="L6" s="39" t="s">
        <v>37</v>
      </c>
      <c r="M6" s="19"/>
      <c r="N6" s="260"/>
      <c r="O6" s="260"/>
      <c r="P6" s="265"/>
      <c r="Q6" s="17"/>
      <c r="R6" s="17"/>
      <c r="S6" s="17"/>
    </row>
    <row r="7" spans="1:20" s="23" customFormat="1" ht="35.25" customHeight="1">
      <c r="A7" s="348"/>
      <c r="B7" s="350"/>
      <c r="C7" s="260"/>
      <c r="D7" s="260"/>
      <c r="E7" s="269"/>
      <c r="F7" s="280" t="s">
        <v>2</v>
      </c>
      <c r="G7" s="328"/>
      <c r="H7" s="277" t="s">
        <v>38</v>
      </c>
      <c r="I7" s="278"/>
      <c r="J7" s="279"/>
      <c r="K7" s="42">
        <v>1</v>
      </c>
      <c r="L7" s="145" t="s">
        <v>39</v>
      </c>
      <c r="M7" s="19"/>
      <c r="N7" s="260"/>
      <c r="O7" s="260"/>
      <c r="P7" s="265"/>
      <c r="Q7" s="17"/>
      <c r="R7" s="17"/>
      <c r="S7" s="17"/>
    </row>
    <row r="8" spans="1:20" s="23" customFormat="1" ht="38.25" customHeight="1">
      <c r="A8" s="348"/>
      <c r="B8" s="350"/>
      <c r="C8" s="260"/>
      <c r="D8" s="260"/>
      <c r="E8" s="269"/>
      <c r="F8" s="282" t="s">
        <v>3</v>
      </c>
      <c r="G8" s="329"/>
      <c r="H8" s="277" t="s">
        <v>40</v>
      </c>
      <c r="I8" s="278"/>
      <c r="J8" s="279"/>
      <c r="K8" s="42">
        <v>0</v>
      </c>
      <c r="L8" s="40" t="s">
        <v>5</v>
      </c>
      <c r="M8" s="19"/>
      <c r="N8" s="260"/>
      <c r="O8" s="260"/>
      <c r="P8" s="265"/>
      <c r="Q8" s="17"/>
      <c r="R8" s="17"/>
      <c r="S8" s="17"/>
    </row>
    <row r="9" spans="1:20" s="24" customFormat="1" ht="45" customHeight="1">
      <c r="A9" s="348"/>
      <c r="B9" s="351"/>
      <c r="C9" s="261"/>
      <c r="D9" s="261"/>
      <c r="E9" s="339"/>
      <c r="F9" s="284" t="s">
        <v>41</v>
      </c>
      <c r="G9" s="330"/>
      <c r="H9" s="277" t="s">
        <v>42</v>
      </c>
      <c r="I9" s="278"/>
      <c r="J9" s="279"/>
      <c r="K9" s="42" t="s">
        <v>43</v>
      </c>
      <c r="L9" s="41" t="s">
        <v>43</v>
      </c>
      <c r="M9" s="19"/>
      <c r="N9" s="261"/>
      <c r="O9" s="261"/>
      <c r="P9" s="265"/>
      <c r="Q9" s="17"/>
      <c r="R9" s="17"/>
      <c r="S9" s="17"/>
    </row>
    <row r="10" spans="1:20" s="24" customFormat="1" ht="41.25" customHeight="1">
      <c r="A10" s="348"/>
      <c r="B10" s="242" t="s">
        <v>148</v>
      </c>
      <c r="C10" s="242" t="s">
        <v>763</v>
      </c>
      <c r="D10" s="242" t="s">
        <v>4</v>
      </c>
      <c r="E10" s="249" t="s">
        <v>44</v>
      </c>
      <c r="F10" s="250"/>
      <c r="G10" s="320" t="s">
        <v>45</v>
      </c>
      <c r="H10" s="320" t="s">
        <v>46</v>
      </c>
      <c r="I10" s="322" t="s">
        <v>6</v>
      </c>
      <c r="J10" s="323"/>
      <c r="K10" s="324"/>
      <c r="L10" s="256" t="s">
        <v>7</v>
      </c>
      <c r="M10" s="325"/>
      <c r="N10" s="325"/>
      <c r="O10" s="325"/>
      <c r="P10" s="265"/>
      <c r="Q10" s="17"/>
      <c r="R10" s="17"/>
      <c r="S10" s="17"/>
    </row>
    <row r="11" spans="1:20" s="24" customFormat="1" ht="45.75" customHeight="1">
      <c r="A11" s="349"/>
      <c r="B11" s="243"/>
      <c r="C11" s="243"/>
      <c r="D11" s="243"/>
      <c r="E11" s="251"/>
      <c r="F11" s="252"/>
      <c r="G11" s="321"/>
      <c r="H11" s="321"/>
      <c r="I11" s="140" t="s">
        <v>47</v>
      </c>
      <c r="J11" s="136" t="s">
        <v>48</v>
      </c>
      <c r="K11" s="136" t="s">
        <v>49</v>
      </c>
      <c r="L11" s="137" t="s">
        <v>8</v>
      </c>
      <c r="M11" s="137" t="s">
        <v>9</v>
      </c>
      <c r="N11" s="137" t="s">
        <v>10</v>
      </c>
      <c r="O11" s="138" t="s">
        <v>11</v>
      </c>
      <c r="P11" s="265"/>
      <c r="Q11" s="23"/>
      <c r="R11" s="23"/>
      <c r="S11" s="23"/>
      <c r="T11" s="23"/>
    </row>
    <row r="12" spans="1:20" s="24" customFormat="1" ht="75" customHeight="1">
      <c r="A12" s="345"/>
      <c r="B12" s="52" t="s">
        <v>758</v>
      </c>
      <c r="C12" s="291" t="s">
        <v>764</v>
      </c>
      <c r="D12" s="292"/>
      <c r="E12" s="292"/>
      <c r="F12" s="293"/>
      <c r="G12" s="25">
        <f>IF(COUNT(D13:D16)=0,"N/A",SUM(D13:D16)/(COUNT(D13:D16)*2))</f>
        <v>0.625</v>
      </c>
      <c r="H12" s="26" t="str">
        <f>IF(G12="N/A","N/A", IF(G12&gt;=80%,"MET",IF(G12&gt;=50%,"PARTIAL MET","Not Met")))</f>
        <v>PARTIAL MET</v>
      </c>
      <c r="I12" s="246"/>
      <c r="J12" s="319"/>
      <c r="K12" s="319"/>
      <c r="L12" s="319"/>
      <c r="M12" s="319"/>
      <c r="N12" s="319"/>
      <c r="O12" s="319"/>
      <c r="P12" s="265"/>
      <c r="Q12" s="23"/>
      <c r="R12" s="23"/>
      <c r="S12" s="23"/>
      <c r="T12" s="23"/>
    </row>
    <row r="13" spans="1:20" s="23" customFormat="1" ht="87.75" customHeight="1">
      <c r="A13" s="345"/>
      <c r="B13" s="38">
        <v>1</v>
      </c>
      <c r="C13" s="207" t="s">
        <v>765</v>
      </c>
      <c r="D13" s="214">
        <v>1</v>
      </c>
      <c r="E13" s="247"/>
      <c r="F13" s="248"/>
      <c r="G13" s="300"/>
      <c r="H13" s="300"/>
      <c r="I13" s="69" t="s">
        <v>1214</v>
      </c>
      <c r="J13" s="97"/>
      <c r="K13" s="97"/>
      <c r="L13" s="27"/>
      <c r="M13" s="27"/>
      <c r="N13" s="27"/>
      <c r="O13" s="79" t="s">
        <v>12</v>
      </c>
      <c r="P13" s="265"/>
    </row>
    <row r="14" spans="1:20" s="23" customFormat="1" ht="87.75" customHeight="1">
      <c r="A14" s="345"/>
      <c r="B14" s="38">
        <v>2</v>
      </c>
      <c r="C14" s="207" t="s">
        <v>766</v>
      </c>
      <c r="D14" s="214">
        <v>2</v>
      </c>
      <c r="E14" s="247"/>
      <c r="F14" s="248"/>
      <c r="G14" s="301"/>
      <c r="H14" s="301"/>
      <c r="I14" s="69" t="s">
        <v>1215</v>
      </c>
      <c r="J14" s="97"/>
      <c r="K14" s="97"/>
      <c r="L14" s="27"/>
      <c r="M14" s="27"/>
      <c r="N14" s="27"/>
      <c r="O14" s="79" t="s">
        <v>13</v>
      </c>
      <c r="P14" s="265"/>
    </row>
    <row r="15" spans="1:20" s="23" customFormat="1" ht="87.75" customHeight="1">
      <c r="A15" s="345"/>
      <c r="B15" s="38">
        <v>3</v>
      </c>
      <c r="C15" s="207" t="s">
        <v>767</v>
      </c>
      <c r="D15" s="214">
        <v>2</v>
      </c>
      <c r="E15" s="247"/>
      <c r="F15" s="248"/>
      <c r="G15" s="301"/>
      <c r="H15" s="301"/>
      <c r="I15" s="69" t="s">
        <v>769</v>
      </c>
      <c r="J15" s="97"/>
      <c r="K15" s="69" t="s">
        <v>770</v>
      </c>
      <c r="L15" s="27"/>
      <c r="M15" s="27"/>
      <c r="N15" s="27"/>
      <c r="O15" s="79" t="s">
        <v>12</v>
      </c>
      <c r="P15" s="265"/>
    </row>
    <row r="16" spans="1:20" s="23" customFormat="1" ht="78.75" customHeight="1">
      <c r="A16" s="345"/>
      <c r="B16" s="38">
        <v>4</v>
      </c>
      <c r="C16" s="207" t="s">
        <v>768</v>
      </c>
      <c r="D16" s="214">
        <v>0</v>
      </c>
      <c r="E16" s="247"/>
      <c r="F16" s="248"/>
      <c r="G16" s="302"/>
      <c r="H16" s="302"/>
      <c r="I16" s="97"/>
      <c r="J16" s="69" t="s">
        <v>1130</v>
      </c>
      <c r="K16" s="97"/>
      <c r="L16" s="27"/>
      <c r="M16" s="27"/>
      <c r="N16" s="27"/>
      <c r="O16" s="79" t="s">
        <v>12</v>
      </c>
      <c r="P16" s="265"/>
    </row>
    <row r="17" spans="1:20" s="24" customFormat="1" ht="85.5" customHeight="1">
      <c r="A17" s="345"/>
      <c r="B17" s="52" t="s">
        <v>759</v>
      </c>
      <c r="C17" s="291" t="s">
        <v>772</v>
      </c>
      <c r="D17" s="292"/>
      <c r="E17" s="292"/>
      <c r="F17" s="293"/>
      <c r="G17" s="25">
        <f>IF(COUNT(D18:D22)=0,"N/A",SUM(D18:D22)/(COUNT(D18:D22)*2))</f>
        <v>0.7</v>
      </c>
      <c r="H17" s="26" t="str">
        <f>IF(G17="N/A","N/A", IF(G17&gt;=80%,"MET",IF(G17&gt;=50%,"PARTIAL MET","Not Met")))</f>
        <v>PARTIAL MET</v>
      </c>
      <c r="I17" s="246"/>
      <c r="J17" s="319"/>
      <c r="K17" s="319"/>
      <c r="L17" s="319"/>
      <c r="M17" s="319"/>
      <c r="N17" s="319"/>
      <c r="O17" s="360"/>
      <c r="P17" s="265"/>
      <c r="Q17" s="23"/>
      <c r="R17" s="23"/>
      <c r="S17" s="23"/>
      <c r="T17" s="23"/>
    </row>
    <row r="18" spans="1:20" s="23" customFormat="1" ht="70.5" customHeight="1">
      <c r="A18" s="345"/>
      <c r="B18" s="38">
        <v>1</v>
      </c>
      <c r="C18" s="208" t="s">
        <v>773</v>
      </c>
      <c r="D18" s="214">
        <v>1</v>
      </c>
      <c r="E18" s="247"/>
      <c r="F18" s="248"/>
      <c r="G18" s="300"/>
      <c r="H18" s="300"/>
      <c r="I18" s="96" t="s">
        <v>778</v>
      </c>
      <c r="J18" s="97"/>
      <c r="K18" s="97"/>
      <c r="L18" s="27"/>
      <c r="M18" s="27"/>
      <c r="N18" s="27"/>
      <c r="O18" s="79" t="s">
        <v>13</v>
      </c>
      <c r="P18" s="265"/>
    </row>
    <row r="19" spans="1:20" s="23" customFormat="1" ht="70.5" customHeight="1">
      <c r="A19" s="345"/>
      <c r="B19" s="38">
        <v>2</v>
      </c>
      <c r="C19" s="208" t="s">
        <v>774</v>
      </c>
      <c r="D19" s="214">
        <v>1</v>
      </c>
      <c r="E19" s="247"/>
      <c r="F19" s="248"/>
      <c r="G19" s="301"/>
      <c r="H19" s="301"/>
      <c r="I19" s="96" t="s">
        <v>779</v>
      </c>
      <c r="J19" s="97"/>
      <c r="K19" s="96" t="s">
        <v>780</v>
      </c>
      <c r="L19" s="27"/>
      <c r="M19" s="27"/>
      <c r="N19" s="27"/>
      <c r="O19" s="79" t="s">
        <v>13</v>
      </c>
      <c r="P19" s="265"/>
    </row>
    <row r="20" spans="1:20" s="23" customFormat="1" ht="70.5" customHeight="1">
      <c r="A20" s="345"/>
      <c r="B20" s="38">
        <v>3</v>
      </c>
      <c r="C20" s="208" t="s">
        <v>775</v>
      </c>
      <c r="D20" s="214">
        <v>1</v>
      </c>
      <c r="E20" s="247"/>
      <c r="F20" s="248"/>
      <c r="G20" s="301"/>
      <c r="H20" s="301"/>
      <c r="I20" s="97"/>
      <c r="J20" s="96" t="s">
        <v>1130</v>
      </c>
      <c r="K20" s="96" t="s">
        <v>781</v>
      </c>
      <c r="L20" s="27"/>
      <c r="M20" s="27"/>
      <c r="N20" s="27"/>
      <c r="O20" s="79" t="s">
        <v>13</v>
      </c>
      <c r="P20" s="265"/>
    </row>
    <row r="21" spans="1:20" s="23" customFormat="1" ht="72.75" customHeight="1">
      <c r="A21" s="345"/>
      <c r="B21" s="38">
        <v>4</v>
      </c>
      <c r="C21" s="208" t="s">
        <v>776</v>
      </c>
      <c r="D21" s="214">
        <v>2</v>
      </c>
      <c r="E21" s="247"/>
      <c r="F21" s="248"/>
      <c r="G21" s="301"/>
      <c r="H21" s="301"/>
      <c r="I21" s="97"/>
      <c r="J21" s="96" t="s">
        <v>1130</v>
      </c>
      <c r="K21" s="97"/>
      <c r="L21" s="27"/>
      <c r="M21" s="27"/>
      <c r="N21" s="27"/>
      <c r="O21" s="79" t="s">
        <v>13</v>
      </c>
      <c r="P21" s="265"/>
    </row>
    <row r="22" spans="1:20" s="23" customFormat="1" ht="72.75" customHeight="1">
      <c r="A22" s="345"/>
      <c r="B22" s="38">
        <v>5</v>
      </c>
      <c r="C22" s="208" t="s">
        <v>777</v>
      </c>
      <c r="D22" s="214">
        <v>2</v>
      </c>
      <c r="E22" s="247"/>
      <c r="F22" s="248"/>
      <c r="G22" s="302"/>
      <c r="H22" s="302"/>
      <c r="I22" s="96" t="s">
        <v>782</v>
      </c>
      <c r="J22" s="97"/>
      <c r="K22" s="96" t="s">
        <v>87</v>
      </c>
      <c r="L22" s="27"/>
      <c r="M22" s="27"/>
      <c r="N22" s="27"/>
      <c r="O22" s="79" t="s">
        <v>13</v>
      </c>
      <c r="P22" s="265"/>
    </row>
    <row r="23" spans="1:20" s="24" customFormat="1" ht="86.25" customHeight="1">
      <c r="A23" s="345"/>
      <c r="B23" s="52" t="s">
        <v>760</v>
      </c>
      <c r="C23" s="291" t="s">
        <v>783</v>
      </c>
      <c r="D23" s="292"/>
      <c r="E23" s="292"/>
      <c r="F23" s="293"/>
      <c r="G23" s="25">
        <f>IF(COUNT(D24:D27)=0,"N/A",SUM(D24:D27)/(COUNT(D24:D27)*2))</f>
        <v>1</v>
      </c>
      <c r="H23" s="26" t="str">
        <f>IF(G23="N/A","N/A", IF(G23&gt;=80%,"MET",IF(G23&gt;=50%,"PARTIAL MET","Not Met")))</f>
        <v>MET</v>
      </c>
      <c r="I23" s="246"/>
      <c r="J23" s="319"/>
      <c r="K23" s="319"/>
      <c r="L23" s="319"/>
      <c r="M23" s="319"/>
      <c r="N23" s="319"/>
      <c r="O23" s="360"/>
      <c r="P23" s="265"/>
    </row>
    <row r="24" spans="1:20" s="23" customFormat="1" ht="73.5" customHeight="1">
      <c r="A24" s="345"/>
      <c r="B24" s="38">
        <v>1</v>
      </c>
      <c r="C24" s="68" t="s">
        <v>784</v>
      </c>
      <c r="D24" s="214">
        <v>2</v>
      </c>
      <c r="E24" s="247"/>
      <c r="F24" s="248"/>
      <c r="G24" s="297"/>
      <c r="H24" s="297"/>
      <c r="I24" s="96" t="s">
        <v>361</v>
      </c>
      <c r="J24" s="70"/>
      <c r="K24" s="70"/>
      <c r="L24" s="27"/>
      <c r="M24" s="27"/>
      <c r="N24" s="27"/>
      <c r="O24" s="79" t="s">
        <v>13</v>
      </c>
      <c r="P24" s="265"/>
      <c r="Q24" s="18"/>
      <c r="R24" s="18"/>
    </row>
    <row r="25" spans="1:20" s="23" customFormat="1" ht="73.5" customHeight="1">
      <c r="A25" s="345"/>
      <c r="B25" s="38">
        <v>2</v>
      </c>
      <c r="C25" s="68" t="s">
        <v>785</v>
      </c>
      <c r="D25" s="214">
        <v>2</v>
      </c>
      <c r="E25" s="247"/>
      <c r="F25" s="248"/>
      <c r="G25" s="298"/>
      <c r="H25" s="298"/>
      <c r="I25" s="96" t="s">
        <v>1216</v>
      </c>
      <c r="J25" s="70"/>
      <c r="K25" s="96" t="s">
        <v>87</v>
      </c>
      <c r="L25" s="27"/>
      <c r="M25" s="27"/>
      <c r="N25" s="27"/>
      <c r="O25" s="79" t="s">
        <v>13</v>
      </c>
      <c r="P25" s="265"/>
      <c r="Q25" s="18"/>
      <c r="R25" s="18"/>
    </row>
    <row r="26" spans="1:20" s="23" customFormat="1" ht="73.5" customHeight="1">
      <c r="A26" s="345"/>
      <c r="B26" s="38">
        <v>3</v>
      </c>
      <c r="C26" s="68" t="s">
        <v>786</v>
      </c>
      <c r="D26" s="214">
        <v>2</v>
      </c>
      <c r="E26" s="247"/>
      <c r="F26" s="248"/>
      <c r="G26" s="298"/>
      <c r="H26" s="298"/>
      <c r="I26" s="96" t="s">
        <v>788</v>
      </c>
      <c r="J26" s="70"/>
      <c r="K26" s="96" t="s">
        <v>172</v>
      </c>
      <c r="L26" s="27"/>
      <c r="M26" s="27"/>
      <c r="N26" s="27"/>
      <c r="O26" s="79" t="s">
        <v>13</v>
      </c>
      <c r="P26" s="265"/>
      <c r="Q26" s="18"/>
      <c r="R26" s="18"/>
    </row>
    <row r="27" spans="1:20" s="23" customFormat="1" ht="86.25" customHeight="1">
      <c r="A27" s="345"/>
      <c r="B27" s="38">
        <v>4</v>
      </c>
      <c r="C27" s="68" t="s">
        <v>787</v>
      </c>
      <c r="D27" s="214">
        <v>2</v>
      </c>
      <c r="E27" s="247"/>
      <c r="F27" s="248"/>
      <c r="G27" s="298"/>
      <c r="H27" s="299"/>
      <c r="I27" s="70"/>
      <c r="J27" s="70"/>
      <c r="K27" s="96" t="s">
        <v>172</v>
      </c>
      <c r="L27" s="27"/>
      <c r="M27" s="27"/>
      <c r="N27" s="27"/>
      <c r="O27" s="79" t="s">
        <v>13</v>
      </c>
      <c r="P27" s="265"/>
      <c r="Q27" s="18"/>
      <c r="R27" s="18"/>
    </row>
    <row r="28" spans="1:20" s="98" customFormat="1" ht="86.25" customHeight="1">
      <c r="A28" s="345"/>
      <c r="B28" s="52" t="s">
        <v>761</v>
      </c>
      <c r="C28" s="291" t="s">
        <v>789</v>
      </c>
      <c r="D28" s="292"/>
      <c r="E28" s="292"/>
      <c r="F28" s="293"/>
      <c r="G28" s="25">
        <f>IF(COUNT(D29:D33)=0,"N/A",SUM(D29:D33)/(COUNT(D29:D33)*2))</f>
        <v>1</v>
      </c>
      <c r="H28" s="26" t="str">
        <f>IF(G28="N/A","N/A", IF(G28&gt;=80%,"MET",IF(G28&gt;=50%,"PARTIAL MET","Not Met")))</f>
        <v>MET</v>
      </c>
      <c r="I28" s="246"/>
      <c r="J28" s="319"/>
      <c r="K28" s="319"/>
      <c r="L28" s="319"/>
      <c r="M28" s="319"/>
      <c r="N28" s="319"/>
      <c r="O28" s="360"/>
      <c r="P28" s="265"/>
    </row>
    <row r="29" spans="1:20" s="23" customFormat="1" ht="84.75" customHeight="1">
      <c r="A29" s="345"/>
      <c r="B29" s="38">
        <v>1</v>
      </c>
      <c r="C29" s="68" t="s">
        <v>790</v>
      </c>
      <c r="D29" s="214">
        <v>2</v>
      </c>
      <c r="E29" s="247"/>
      <c r="F29" s="248"/>
      <c r="G29" s="297"/>
      <c r="H29" s="297"/>
      <c r="I29" s="96" t="s">
        <v>795</v>
      </c>
      <c r="J29" s="70"/>
      <c r="K29" s="70"/>
      <c r="L29" s="27"/>
      <c r="M29" s="27"/>
      <c r="N29" s="27"/>
      <c r="O29" s="79" t="s">
        <v>13</v>
      </c>
      <c r="P29" s="265"/>
      <c r="Q29" s="18"/>
      <c r="R29" s="18"/>
    </row>
    <row r="30" spans="1:20" s="23" customFormat="1" ht="84.75" customHeight="1">
      <c r="A30" s="345"/>
      <c r="B30" s="38">
        <v>2</v>
      </c>
      <c r="C30" s="68" t="s">
        <v>791</v>
      </c>
      <c r="D30" s="214">
        <v>2</v>
      </c>
      <c r="E30" s="247"/>
      <c r="F30" s="248"/>
      <c r="G30" s="298"/>
      <c r="H30" s="298"/>
      <c r="I30" s="96" t="s">
        <v>796</v>
      </c>
      <c r="J30" s="70"/>
      <c r="K30" s="96" t="s">
        <v>797</v>
      </c>
      <c r="L30" s="27"/>
      <c r="M30" s="27"/>
      <c r="N30" s="27"/>
      <c r="O30" s="79" t="s">
        <v>13</v>
      </c>
      <c r="P30" s="265"/>
      <c r="Q30" s="18"/>
      <c r="R30" s="18"/>
    </row>
    <row r="31" spans="1:20" s="23" customFormat="1" ht="84.75" customHeight="1">
      <c r="A31" s="345"/>
      <c r="B31" s="38">
        <v>3</v>
      </c>
      <c r="C31" s="68" t="s">
        <v>792</v>
      </c>
      <c r="D31" s="214">
        <v>2</v>
      </c>
      <c r="E31" s="247"/>
      <c r="F31" s="248"/>
      <c r="G31" s="298"/>
      <c r="H31" s="298"/>
      <c r="I31" s="96" t="s">
        <v>796</v>
      </c>
      <c r="J31" s="96" t="s">
        <v>1130</v>
      </c>
      <c r="K31" s="70"/>
      <c r="L31" s="27"/>
      <c r="M31" s="27"/>
      <c r="N31" s="27"/>
      <c r="O31" s="79" t="s">
        <v>13</v>
      </c>
      <c r="P31" s="265"/>
      <c r="Q31" s="18"/>
      <c r="R31" s="18"/>
    </row>
    <row r="32" spans="1:20" s="23" customFormat="1" ht="84.75" customHeight="1">
      <c r="A32" s="345"/>
      <c r="B32" s="38">
        <v>4</v>
      </c>
      <c r="C32" s="68" t="s">
        <v>793</v>
      </c>
      <c r="D32" s="214">
        <v>2</v>
      </c>
      <c r="E32" s="247"/>
      <c r="F32" s="248"/>
      <c r="G32" s="298"/>
      <c r="H32" s="298"/>
      <c r="I32" s="70"/>
      <c r="J32" s="96" t="s">
        <v>1130</v>
      </c>
      <c r="K32" s="70"/>
      <c r="L32" s="27"/>
      <c r="M32" s="27"/>
      <c r="N32" s="27"/>
      <c r="O32" s="79" t="s">
        <v>13</v>
      </c>
      <c r="P32" s="265"/>
      <c r="Q32" s="18"/>
      <c r="R32" s="18"/>
    </row>
    <row r="33" spans="1:18" s="23" customFormat="1" ht="84.75" customHeight="1">
      <c r="A33" s="345"/>
      <c r="B33" s="38">
        <v>5</v>
      </c>
      <c r="C33" s="68" t="s">
        <v>794</v>
      </c>
      <c r="D33" s="214">
        <v>2</v>
      </c>
      <c r="E33" s="247"/>
      <c r="F33" s="248"/>
      <c r="G33" s="299"/>
      <c r="H33" s="299"/>
      <c r="I33" s="96" t="s">
        <v>798</v>
      </c>
      <c r="J33" s="96" t="s">
        <v>657</v>
      </c>
      <c r="K33" s="70"/>
      <c r="L33" s="27"/>
      <c r="M33" s="27"/>
      <c r="N33" s="27"/>
      <c r="O33" s="79" t="s">
        <v>13</v>
      </c>
      <c r="P33" s="265"/>
      <c r="Q33" s="18"/>
      <c r="R33" s="18"/>
    </row>
    <row r="34" spans="1:18" s="24" customFormat="1" ht="82.5" customHeight="1">
      <c r="A34" s="345"/>
      <c r="B34" s="52" t="s">
        <v>762</v>
      </c>
      <c r="C34" s="291" t="s">
        <v>799</v>
      </c>
      <c r="D34" s="292"/>
      <c r="E34" s="292"/>
      <c r="F34" s="293"/>
      <c r="G34" s="25">
        <f>IF(COUNT(D35:D37)=0,"N/A",SUM(D35:D37)/(COUNT(D35:D37)*2))</f>
        <v>1</v>
      </c>
      <c r="H34" s="26" t="str">
        <f>IF(G34="N/A","N/A", IF(G34&gt;=80%,"MET",IF(G34&gt;=50%,"PARTIAL MET","Not Met")))</f>
        <v>MET</v>
      </c>
      <c r="I34" s="246"/>
      <c r="J34" s="319"/>
      <c r="K34" s="319"/>
      <c r="L34" s="319"/>
      <c r="M34" s="319"/>
      <c r="N34" s="319"/>
      <c r="O34" s="360"/>
      <c r="P34" s="265"/>
    </row>
    <row r="35" spans="1:18" s="23" customFormat="1" ht="78.75" customHeight="1">
      <c r="A35" s="345"/>
      <c r="B35" s="47">
        <v>1</v>
      </c>
      <c r="C35" s="203" t="s">
        <v>1217</v>
      </c>
      <c r="D35" s="214">
        <v>2</v>
      </c>
      <c r="E35" s="247"/>
      <c r="F35" s="248"/>
      <c r="G35" s="44"/>
      <c r="H35" s="44"/>
      <c r="I35" s="99" t="s">
        <v>800</v>
      </c>
      <c r="J35" s="70"/>
      <c r="K35" s="70"/>
      <c r="L35" s="27"/>
      <c r="M35" s="27"/>
      <c r="N35" s="27"/>
      <c r="O35" s="79" t="s">
        <v>13</v>
      </c>
      <c r="P35" s="265"/>
      <c r="Q35" s="18"/>
      <c r="R35" s="18"/>
    </row>
    <row r="36" spans="1:18" s="23" customFormat="1" ht="78.75" customHeight="1">
      <c r="A36" s="345"/>
      <c r="B36" s="47">
        <v>2</v>
      </c>
      <c r="C36" s="203" t="s">
        <v>1218</v>
      </c>
      <c r="D36" s="214">
        <v>2</v>
      </c>
      <c r="E36" s="247"/>
      <c r="F36" s="248"/>
      <c r="G36" s="45"/>
      <c r="H36" s="45"/>
      <c r="I36" s="99" t="s">
        <v>1219</v>
      </c>
      <c r="J36" s="70"/>
      <c r="K36" s="99" t="s">
        <v>801</v>
      </c>
      <c r="L36" s="27"/>
      <c r="M36" s="27"/>
      <c r="N36" s="27"/>
      <c r="O36" s="79" t="s">
        <v>13</v>
      </c>
      <c r="P36" s="265"/>
      <c r="Q36" s="18"/>
      <c r="R36" s="18"/>
    </row>
    <row r="37" spans="1:18" s="23" customFormat="1" ht="78.75" customHeight="1">
      <c r="A37" s="345"/>
      <c r="B37" s="47">
        <v>3</v>
      </c>
      <c r="C37" s="203" t="s">
        <v>1220</v>
      </c>
      <c r="D37" s="214">
        <v>2</v>
      </c>
      <c r="E37" s="247"/>
      <c r="F37" s="248"/>
      <c r="G37" s="45"/>
      <c r="H37" s="45"/>
      <c r="I37" s="70"/>
      <c r="J37" s="99" t="s">
        <v>158</v>
      </c>
      <c r="K37" s="70"/>
      <c r="L37" s="27"/>
      <c r="M37" s="27"/>
      <c r="N37" s="27"/>
      <c r="O37" s="79" t="s">
        <v>13</v>
      </c>
      <c r="P37" s="265"/>
      <c r="Q37" s="18"/>
      <c r="R37" s="18"/>
    </row>
    <row r="38" spans="1:18" ht="83.25" customHeight="1">
      <c r="B38" s="18"/>
      <c r="C38" s="18"/>
      <c r="D38" s="18"/>
      <c r="E38" s="18"/>
      <c r="F38" s="18"/>
      <c r="G38" s="346" t="s">
        <v>50</v>
      </c>
      <c r="H38" s="346"/>
      <c r="I38" s="18"/>
      <c r="L38" s="18"/>
      <c r="P38" s="18"/>
    </row>
    <row r="39" spans="1:18" ht="90" customHeight="1">
      <c r="B39" s="18"/>
      <c r="C39" s="18"/>
      <c r="D39" s="18"/>
      <c r="E39" s="18"/>
      <c r="F39" s="18"/>
      <c r="G39" s="287">
        <f>AVERAGE(G12:G37)</f>
        <v>0.86499999999999999</v>
      </c>
      <c r="H39" s="287"/>
      <c r="I39" s="18"/>
      <c r="L39" s="18"/>
      <c r="P39" s="18"/>
    </row>
    <row r="40" spans="1:18" ht="77.25" customHeight="1">
      <c r="B40" s="18"/>
      <c r="C40" s="18"/>
      <c r="D40" s="18"/>
      <c r="E40" s="18"/>
      <c r="F40" s="18"/>
      <c r="G40" s="18"/>
      <c r="H40" s="18"/>
      <c r="I40" s="18"/>
      <c r="L40" s="18"/>
      <c r="P40" s="18"/>
    </row>
    <row r="41" spans="1:18" ht="69.75" customHeight="1">
      <c r="B41" s="18"/>
      <c r="C41" s="18"/>
      <c r="D41" s="18"/>
      <c r="E41" s="18"/>
      <c r="F41" s="18"/>
      <c r="G41" s="18"/>
      <c r="H41" s="18"/>
      <c r="I41" s="18"/>
      <c r="L41" s="18"/>
      <c r="P41" s="18"/>
    </row>
    <row r="42" spans="1:18" ht="85.5" customHeight="1">
      <c r="B42" s="18"/>
      <c r="C42" s="18"/>
      <c r="D42" s="18"/>
      <c r="E42" s="18"/>
      <c r="F42" s="18"/>
      <c r="G42" s="18"/>
      <c r="H42" s="18"/>
      <c r="I42" s="18"/>
      <c r="L42" s="18"/>
      <c r="P42" s="18"/>
    </row>
    <row r="43" spans="1:18" ht="84" customHeight="1">
      <c r="B43" s="18"/>
      <c r="C43" s="18"/>
      <c r="D43" s="18"/>
      <c r="E43" s="18"/>
      <c r="F43" s="18"/>
      <c r="G43" s="18"/>
      <c r="H43" s="18"/>
      <c r="I43" s="18"/>
      <c r="L43" s="18"/>
      <c r="P43" s="18"/>
    </row>
    <row r="44" spans="1:18" ht="76.5" customHeight="1">
      <c r="B44" s="18"/>
      <c r="C44" s="18"/>
      <c r="D44" s="18"/>
      <c r="E44" s="18"/>
      <c r="F44" s="18"/>
      <c r="G44" s="18"/>
      <c r="H44" s="18"/>
      <c r="I44" s="18"/>
      <c r="L44" s="18"/>
      <c r="P44" s="18"/>
    </row>
    <row r="45" spans="1:18" ht="68.25" customHeight="1">
      <c r="B45" s="18"/>
      <c r="C45" s="18"/>
      <c r="D45" s="18"/>
      <c r="E45" s="18"/>
      <c r="F45" s="18"/>
      <c r="G45" s="18"/>
      <c r="H45" s="18"/>
      <c r="I45" s="18"/>
      <c r="L45" s="18"/>
      <c r="P45" s="18"/>
    </row>
    <row r="46" spans="1:18" ht="71.25" customHeight="1">
      <c r="B46" s="18"/>
      <c r="C46" s="18"/>
      <c r="D46" s="18"/>
      <c r="E46" s="18"/>
      <c r="F46" s="18"/>
      <c r="G46" s="18"/>
      <c r="H46" s="18"/>
      <c r="I46" s="18"/>
      <c r="L46" s="18"/>
      <c r="P46" s="18"/>
    </row>
    <row r="47" spans="1:18" ht="63.75" customHeight="1">
      <c r="B47" s="18"/>
      <c r="C47" s="18"/>
      <c r="D47" s="18"/>
      <c r="E47" s="18"/>
      <c r="F47" s="18"/>
      <c r="G47" s="18"/>
      <c r="H47" s="18"/>
      <c r="I47" s="18"/>
      <c r="L47" s="18"/>
      <c r="P47" s="18"/>
    </row>
    <row r="48" spans="1:18" ht="53.25" customHeight="1">
      <c r="B48" s="18"/>
      <c r="C48" s="18"/>
      <c r="D48" s="18"/>
      <c r="E48" s="18"/>
      <c r="F48" s="18"/>
      <c r="G48" s="18"/>
      <c r="H48" s="18"/>
      <c r="I48" s="18"/>
      <c r="L48" s="18"/>
      <c r="P48" s="18"/>
    </row>
    <row r="49" spans="2:16" ht="55.5" customHeight="1">
      <c r="B49" s="18"/>
      <c r="C49" s="18"/>
      <c r="D49" s="18"/>
      <c r="E49" s="18"/>
      <c r="F49" s="18"/>
      <c r="G49" s="18"/>
      <c r="H49" s="18"/>
      <c r="I49" s="18"/>
      <c r="L49" s="18"/>
      <c r="P49" s="18"/>
    </row>
    <row r="50" spans="2:16" ht="60.75" customHeight="1">
      <c r="B50" s="18"/>
      <c r="C50" s="18"/>
      <c r="D50" s="18"/>
      <c r="E50" s="18"/>
      <c r="F50" s="18"/>
      <c r="G50" s="18"/>
      <c r="H50" s="18"/>
      <c r="I50" s="18"/>
      <c r="L50" s="18"/>
      <c r="P50" s="18"/>
    </row>
    <row r="51" spans="2:16" ht="53.25" customHeight="1">
      <c r="B51" s="18"/>
      <c r="C51" s="18"/>
      <c r="D51" s="18"/>
      <c r="E51" s="18"/>
      <c r="F51" s="18"/>
      <c r="G51" s="18"/>
      <c r="H51" s="18"/>
      <c r="I51" s="18"/>
      <c r="L51" s="18"/>
      <c r="P51" s="18"/>
    </row>
    <row r="52" spans="2:16" ht="85.5" customHeight="1">
      <c r="B52" s="18"/>
      <c r="C52" s="18"/>
      <c r="D52" s="18"/>
      <c r="E52" s="18"/>
      <c r="F52" s="18"/>
      <c r="G52" s="18"/>
      <c r="H52" s="18"/>
      <c r="I52" s="18"/>
      <c r="L52" s="18"/>
      <c r="P52" s="18"/>
    </row>
    <row r="53" spans="2:16" ht="55.5" customHeight="1">
      <c r="B53" s="18"/>
      <c r="C53" s="18"/>
      <c r="D53" s="18"/>
      <c r="E53" s="18"/>
      <c r="F53" s="18"/>
      <c r="G53" s="18"/>
      <c r="H53" s="18"/>
      <c r="I53" s="18"/>
      <c r="L53" s="18"/>
      <c r="P53" s="18"/>
    </row>
    <row r="54" spans="2:16" ht="60" customHeight="1">
      <c r="B54" s="18"/>
      <c r="C54" s="18"/>
      <c r="D54" s="18"/>
      <c r="E54" s="18"/>
      <c r="F54" s="18"/>
      <c r="G54" s="18"/>
      <c r="H54" s="18"/>
      <c r="I54" s="18"/>
      <c r="L54" s="18"/>
      <c r="P54" s="18"/>
    </row>
    <row r="55" spans="2:16" ht="60.75" customHeight="1">
      <c r="B55" s="18"/>
      <c r="C55" s="18"/>
      <c r="D55" s="18"/>
      <c r="E55" s="18"/>
      <c r="F55" s="18"/>
      <c r="G55" s="18"/>
      <c r="H55" s="18"/>
      <c r="I55" s="18"/>
      <c r="L55" s="18"/>
      <c r="P55" s="18"/>
    </row>
    <row r="56" spans="2:16" ht="76.5" customHeight="1">
      <c r="B56" s="18"/>
      <c r="C56" s="18"/>
      <c r="D56" s="18"/>
      <c r="E56" s="18"/>
      <c r="F56" s="18"/>
      <c r="G56" s="18"/>
      <c r="H56" s="18"/>
      <c r="I56" s="18"/>
      <c r="L56" s="18"/>
      <c r="P56" s="18"/>
    </row>
    <row r="57" spans="2:16" ht="57.75" customHeight="1">
      <c r="B57" s="18"/>
      <c r="C57" s="18"/>
      <c r="D57" s="18"/>
      <c r="E57" s="18"/>
      <c r="F57" s="18"/>
      <c r="G57" s="18"/>
      <c r="H57" s="18"/>
      <c r="I57" s="18"/>
      <c r="L57" s="18"/>
      <c r="P57" s="18"/>
    </row>
    <row r="58" spans="2:16" ht="57.75" customHeight="1">
      <c r="B58" s="18"/>
      <c r="C58" s="18"/>
      <c r="D58" s="18"/>
      <c r="E58" s="18"/>
      <c r="F58" s="18"/>
      <c r="G58" s="18"/>
      <c r="H58" s="18"/>
      <c r="I58" s="18"/>
      <c r="L58" s="18"/>
      <c r="P58" s="18"/>
    </row>
    <row r="59" spans="2:16" ht="58.5" customHeight="1">
      <c r="B59" s="18"/>
      <c r="C59" s="18"/>
      <c r="D59" s="18"/>
      <c r="E59" s="18"/>
      <c r="F59" s="18"/>
      <c r="G59" s="18"/>
      <c r="H59" s="18"/>
      <c r="I59" s="18"/>
      <c r="L59" s="18"/>
      <c r="P59" s="18"/>
    </row>
    <row r="60" spans="2:16" ht="65.25" customHeight="1">
      <c r="E60" s="29"/>
      <c r="G60" s="18"/>
      <c r="H60" s="18"/>
      <c r="P60" s="59"/>
    </row>
    <row r="61" spans="2:16" ht="75.75" customHeight="1">
      <c r="E61" s="29"/>
      <c r="G61" s="18"/>
      <c r="H61" s="29"/>
      <c r="P61" s="59"/>
    </row>
    <row r="62" spans="2:16">
      <c r="E62" s="29"/>
      <c r="G62" s="29"/>
      <c r="H62" s="29"/>
      <c r="P62" s="59"/>
    </row>
    <row r="63" spans="2:16">
      <c r="E63" s="29"/>
      <c r="G63" s="29"/>
      <c r="H63" s="29"/>
      <c r="P63" s="59"/>
    </row>
    <row r="64" spans="2:16">
      <c r="E64" s="29"/>
      <c r="G64" s="29"/>
      <c r="H64" s="29"/>
      <c r="P64" s="59"/>
    </row>
    <row r="65" spans="5:16">
      <c r="E65" s="29"/>
      <c r="G65" s="29"/>
      <c r="H65" s="29"/>
      <c r="P65" s="59"/>
    </row>
    <row r="66" spans="5:16">
      <c r="E66" s="29"/>
      <c r="G66" s="29"/>
      <c r="H66" s="29"/>
      <c r="P66" s="59"/>
    </row>
    <row r="67" spans="5:16">
      <c r="E67" s="29"/>
      <c r="G67" s="29"/>
      <c r="H67" s="29"/>
      <c r="P67" s="59"/>
    </row>
    <row r="68" spans="5:16">
      <c r="E68" s="29"/>
      <c r="G68" s="29"/>
      <c r="H68" s="29"/>
      <c r="P68" s="59"/>
    </row>
    <row r="69" spans="5:16">
      <c r="E69" s="29"/>
      <c r="G69" s="29"/>
      <c r="H69" s="29"/>
      <c r="P69" s="59"/>
    </row>
    <row r="70" spans="5:16">
      <c r="E70" s="29"/>
      <c r="G70" s="29"/>
      <c r="H70" s="29"/>
      <c r="P70" s="59"/>
    </row>
    <row r="71" spans="5:16">
      <c r="E71" s="29"/>
      <c r="G71" s="29"/>
      <c r="H71" s="29"/>
      <c r="P71" s="59"/>
    </row>
    <row r="72" spans="5:16">
      <c r="E72" s="29"/>
      <c r="G72" s="29"/>
      <c r="H72" s="29"/>
      <c r="P72" s="59"/>
    </row>
    <row r="73" spans="5:16">
      <c r="E73" s="29"/>
      <c r="G73" s="29"/>
      <c r="H73" s="29"/>
      <c r="P73" s="59"/>
    </row>
    <row r="74" spans="5:16">
      <c r="E74" s="29"/>
      <c r="G74" s="29"/>
      <c r="H74" s="29"/>
      <c r="P74" s="59"/>
    </row>
    <row r="75" spans="5:16">
      <c r="E75" s="29"/>
      <c r="G75" s="29"/>
      <c r="H75" s="29"/>
      <c r="P75" s="59"/>
    </row>
    <row r="76" spans="5:16">
      <c r="E76" s="29"/>
      <c r="G76" s="29"/>
      <c r="H76" s="29"/>
      <c r="P76" s="59"/>
    </row>
    <row r="77" spans="5:16">
      <c r="E77" s="29"/>
      <c r="G77" s="29"/>
      <c r="H77" s="29"/>
      <c r="P77" s="59"/>
    </row>
    <row r="78" spans="5:16">
      <c r="E78" s="29"/>
      <c r="G78" s="29"/>
      <c r="H78" s="29"/>
      <c r="P78" s="59"/>
    </row>
    <row r="79" spans="5:16">
      <c r="E79" s="29"/>
      <c r="G79" s="29"/>
      <c r="H79" s="29"/>
      <c r="P79" s="59"/>
    </row>
    <row r="80" spans="5:16">
      <c r="E80" s="29"/>
      <c r="G80" s="29"/>
      <c r="H80" s="29"/>
      <c r="P80" s="59"/>
    </row>
    <row r="81" spans="5:16">
      <c r="E81" s="29"/>
      <c r="G81" s="29"/>
      <c r="H81" s="29"/>
      <c r="P81" s="59"/>
    </row>
    <row r="82" spans="5:16">
      <c r="E82" s="29"/>
      <c r="G82" s="29"/>
      <c r="H82" s="29"/>
      <c r="P82" s="59"/>
    </row>
    <row r="83" spans="5:16">
      <c r="E83" s="29"/>
      <c r="G83" s="29"/>
      <c r="H83" s="29"/>
      <c r="P83" s="59"/>
    </row>
    <row r="84" spans="5:16">
      <c r="E84" s="29"/>
      <c r="G84" s="29"/>
      <c r="H84" s="29"/>
      <c r="P84" s="59"/>
    </row>
    <row r="85" spans="5:16">
      <c r="E85" s="29"/>
      <c r="G85" s="29"/>
      <c r="H85" s="29"/>
      <c r="P85" s="59"/>
    </row>
    <row r="86" spans="5:16">
      <c r="E86" s="29"/>
      <c r="G86" s="29"/>
      <c r="H86" s="29"/>
      <c r="P86" s="59"/>
    </row>
    <row r="87" spans="5:16">
      <c r="E87" s="29"/>
      <c r="G87" s="29"/>
      <c r="H87" s="29"/>
      <c r="P87" s="59"/>
    </row>
    <row r="88" spans="5:16">
      <c r="E88" s="29"/>
      <c r="G88" s="29"/>
      <c r="H88" s="29"/>
      <c r="P88" s="59"/>
    </row>
    <row r="89" spans="5:16">
      <c r="E89" s="29"/>
      <c r="G89" s="29"/>
      <c r="H89" s="29"/>
      <c r="P89" s="59"/>
    </row>
    <row r="90" spans="5:16">
      <c r="E90" s="29"/>
      <c r="G90" s="29"/>
      <c r="H90" s="29"/>
      <c r="P90" s="59"/>
    </row>
    <row r="91" spans="5:16">
      <c r="E91" s="29"/>
      <c r="G91" s="29"/>
      <c r="H91" s="29"/>
      <c r="P91" s="59"/>
    </row>
    <row r="92" spans="5:16">
      <c r="E92" s="29"/>
      <c r="G92" s="29"/>
      <c r="H92" s="29"/>
      <c r="P92" s="59"/>
    </row>
    <row r="93" spans="5:16">
      <c r="E93" s="29"/>
      <c r="G93" s="29"/>
      <c r="H93" s="29"/>
      <c r="P93" s="59"/>
    </row>
    <row r="94" spans="5:16">
      <c r="E94" s="29"/>
      <c r="G94" s="29"/>
      <c r="H94" s="29"/>
      <c r="P94" s="59"/>
    </row>
    <row r="95" spans="5:16">
      <c r="E95" s="29"/>
      <c r="G95" s="29"/>
      <c r="H95" s="29"/>
      <c r="P95" s="59"/>
    </row>
    <row r="96" spans="5:16">
      <c r="E96" s="29"/>
      <c r="G96" s="29"/>
      <c r="H96" s="29"/>
      <c r="P96" s="59"/>
    </row>
    <row r="97" spans="5:16">
      <c r="E97" s="29"/>
      <c r="G97" s="29"/>
      <c r="H97" s="29"/>
      <c r="P97" s="59"/>
    </row>
    <row r="98" spans="5:16">
      <c r="E98" s="29"/>
      <c r="G98" s="29"/>
      <c r="H98" s="29"/>
      <c r="P98" s="59"/>
    </row>
    <row r="99" spans="5:16">
      <c r="E99" s="29"/>
      <c r="G99" s="29"/>
      <c r="H99" s="29"/>
      <c r="P99" s="59"/>
    </row>
    <row r="100" spans="5:16">
      <c r="E100" s="29"/>
      <c r="G100" s="29"/>
      <c r="H100" s="29"/>
      <c r="P100" s="59"/>
    </row>
    <row r="101" spans="5:16">
      <c r="E101" s="29"/>
      <c r="G101" s="29"/>
      <c r="H101" s="29"/>
      <c r="P101" s="59"/>
    </row>
    <row r="102" spans="5:16">
      <c r="E102" s="29"/>
      <c r="G102" s="29"/>
      <c r="H102" s="29"/>
      <c r="P102" s="59"/>
    </row>
    <row r="103" spans="5:16">
      <c r="E103" s="29"/>
      <c r="G103" s="29"/>
      <c r="H103" s="29"/>
      <c r="P103" s="59"/>
    </row>
    <row r="104" spans="5:16">
      <c r="E104" s="29"/>
      <c r="G104" s="29"/>
      <c r="H104" s="29"/>
      <c r="P104" s="59"/>
    </row>
    <row r="105" spans="5:16">
      <c r="E105" s="29"/>
      <c r="G105" s="29"/>
      <c r="H105" s="29"/>
      <c r="P105" s="59"/>
    </row>
    <row r="106" spans="5:16">
      <c r="E106" s="29"/>
      <c r="G106" s="29"/>
      <c r="H106" s="29"/>
      <c r="P106" s="59"/>
    </row>
    <row r="107" spans="5:16">
      <c r="E107" s="29"/>
      <c r="G107" s="29"/>
      <c r="H107" s="29"/>
      <c r="P107" s="59"/>
    </row>
    <row r="108" spans="5:16">
      <c r="E108" s="29"/>
      <c r="G108" s="29"/>
      <c r="H108" s="29"/>
      <c r="P108" s="59"/>
    </row>
    <row r="109" spans="5:16">
      <c r="E109" s="29"/>
      <c r="G109" s="29"/>
      <c r="H109" s="29"/>
      <c r="P109" s="59"/>
    </row>
    <row r="110" spans="5:16">
      <c r="E110" s="29"/>
      <c r="G110" s="29"/>
      <c r="H110" s="29"/>
      <c r="P110" s="59"/>
    </row>
    <row r="111" spans="5:16">
      <c r="E111" s="29"/>
      <c r="G111" s="29"/>
      <c r="H111" s="29"/>
      <c r="P111" s="59"/>
    </row>
    <row r="112" spans="5:16">
      <c r="E112" s="29"/>
      <c r="G112" s="29"/>
      <c r="H112" s="29"/>
      <c r="P112" s="59"/>
    </row>
    <row r="113" spans="5:16">
      <c r="E113" s="29"/>
      <c r="G113" s="29"/>
      <c r="H113" s="29"/>
      <c r="P113" s="59"/>
    </row>
    <row r="114" spans="5:16">
      <c r="E114" s="29"/>
      <c r="G114" s="29"/>
      <c r="H114" s="29"/>
      <c r="P114" s="59"/>
    </row>
    <row r="115" spans="5:16">
      <c r="E115" s="29"/>
      <c r="G115" s="29"/>
      <c r="H115" s="29"/>
      <c r="P115" s="59"/>
    </row>
    <row r="116" spans="5:16">
      <c r="E116" s="29"/>
      <c r="G116" s="29"/>
      <c r="H116" s="29"/>
      <c r="P116" s="59"/>
    </row>
    <row r="117" spans="5:16">
      <c r="E117" s="29"/>
      <c r="G117" s="29"/>
      <c r="H117" s="29"/>
      <c r="P117" s="59"/>
    </row>
    <row r="118" spans="5:16">
      <c r="E118" s="29"/>
      <c r="G118" s="29"/>
      <c r="H118" s="29"/>
      <c r="P118" s="59"/>
    </row>
    <row r="119" spans="5:16">
      <c r="E119" s="29"/>
      <c r="G119" s="29"/>
      <c r="H119" s="29"/>
      <c r="P119" s="59"/>
    </row>
    <row r="120" spans="5:16">
      <c r="E120" s="29"/>
      <c r="G120" s="29"/>
      <c r="H120" s="29"/>
      <c r="P120" s="59"/>
    </row>
    <row r="121" spans="5:16">
      <c r="E121" s="29"/>
      <c r="G121" s="29"/>
      <c r="H121" s="29"/>
      <c r="P121" s="59"/>
    </row>
    <row r="122" spans="5:16">
      <c r="E122" s="29"/>
      <c r="G122" s="29"/>
      <c r="H122" s="29"/>
      <c r="P122" s="59"/>
    </row>
    <row r="123" spans="5:16">
      <c r="E123" s="29"/>
      <c r="G123" s="29"/>
      <c r="H123" s="29"/>
      <c r="P123" s="59"/>
    </row>
    <row r="124" spans="5:16">
      <c r="E124" s="29"/>
      <c r="G124" s="29"/>
      <c r="H124" s="29"/>
      <c r="P124" s="59"/>
    </row>
    <row r="125" spans="5:16">
      <c r="E125" s="29"/>
      <c r="G125" s="29"/>
      <c r="H125" s="29"/>
      <c r="P125" s="59"/>
    </row>
    <row r="126" spans="5:16">
      <c r="E126" s="29"/>
      <c r="G126" s="29"/>
      <c r="H126" s="29"/>
      <c r="P126" s="59"/>
    </row>
    <row r="127" spans="5:16">
      <c r="E127" s="29"/>
      <c r="G127" s="29"/>
      <c r="H127" s="29"/>
      <c r="P127" s="59"/>
    </row>
    <row r="128" spans="5:16">
      <c r="E128" s="29"/>
      <c r="G128" s="29"/>
      <c r="H128" s="29"/>
      <c r="P128" s="59"/>
    </row>
    <row r="129" spans="5:16">
      <c r="E129" s="29"/>
      <c r="G129" s="29"/>
      <c r="H129" s="29"/>
      <c r="P129" s="59"/>
    </row>
    <row r="130" spans="5:16">
      <c r="E130" s="29"/>
      <c r="G130" s="29"/>
      <c r="H130" s="29"/>
      <c r="P130" s="59"/>
    </row>
    <row r="131" spans="5:16">
      <c r="E131" s="29"/>
      <c r="G131" s="29"/>
      <c r="H131" s="29"/>
      <c r="P131" s="59"/>
    </row>
    <row r="132" spans="5:16">
      <c r="E132" s="29"/>
      <c r="G132" s="29"/>
      <c r="H132" s="29"/>
      <c r="P132" s="59"/>
    </row>
    <row r="133" spans="5:16">
      <c r="E133" s="29"/>
      <c r="G133" s="29"/>
      <c r="H133" s="29"/>
      <c r="P133" s="59"/>
    </row>
    <row r="134" spans="5:16">
      <c r="E134" s="29"/>
      <c r="G134" s="29"/>
      <c r="H134" s="29"/>
      <c r="P134" s="59"/>
    </row>
    <row r="135" spans="5:16">
      <c r="E135" s="29"/>
      <c r="G135" s="29"/>
      <c r="H135" s="29"/>
      <c r="P135" s="59"/>
    </row>
    <row r="136" spans="5:16">
      <c r="E136" s="29"/>
      <c r="G136" s="29"/>
      <c r="H136" s="29"/>
      <c r="P136" s="59"/>
    </row>
    <row r="137" spans="5:16">
      <c r="E137" s="29"/>
      <c r="G137" s="29"/>
      <c r="H137" s="29"/>
      <c r="P137" s="59"/>
    </row>
    <row r="138" spans="5:16">
      <c r="E138" s="29"/>
      <c r="G138" s="29"/>
      <c r="H138" s="29"/>
      <c r="P138" s="59"/>
    </row>
    <row r="139" spans="5:16">
      <c r="E139" s="29"/>
      <c r="G139" s="29"/>
      <c r="H139" s="29"/>
      <c r="P139" s="59"/>
    </row>
    <row r="140" spans="5:16">
      <c r="E140" s="29"/>
      <c r="G140" s="29"/>
      <c r="H140" s="29"/>
      <c r="P140" s="59"/>
    </row>
    <row r="141" spans="5:16">
      <c r="E141" s="29"/>
      <c r="G141" s="29"/>
      <c r="H141" s="29"/>
      <c r="P141" s="59"/>
    </row>
    <row r="142" spans="5:16">
      <c r="E142" s="29"/>
      <c r="G142" s="29"/>
      <c r="H142" s="29"/>
      <c r="P142" s="59"/>
    </row>
    <row r="143" spans="5:16">
      <c r="E143" s="29"/>
      <c r="G143" s="29"/>
      <c r="H143" s="29"/>
      <c r="P143" s="59"/>
    </row>
    <row r="144" spans="5:16">
      <c r="E144" s="29"/>
      <c r="G144" s="29"/>
      <c r="H144" s="29"/>
      <c r="P144" s="59"/>
    </row>
    <row r="145" spans="5:16">
      <c r="E145" s="29"/>
      <c r="G145" s="29"/>
      <c r="H145" s="29"/>
      <c r="P145" s="59"/>
    </row>
    <row r="146" spans="5:16">
      <c r="E146" s="29"/>
      <c r="G146" s="29"/>
      <c r="H146" s="29"/>
      <c r="P146" s="59"/>
    </row>
    <row r="147" spans="5:16">
      <c r="E147" s="29"/>
      <c r="G147" s="29"/>
      <c r="H147" s="29"/>
      <c r="P147" s="59"/>
    </row>
    <row r="148" spans="5:16">
      <c r="E148" s="29"/>
      <c r="G148" s="29"/>
      <c r="H148" s="29"/>
      <c r="P148" s="59"/>
    </row>
    <row r="149" spans="5:16">
      <c r="E149" s="29"/>
      <c r="G149" s="29"/>
      <c r="H149" s="29"/>
      <c r="P149" s="59"/>
    </row>
    <row r="150" spans="5:16">
      <c r="E150" s="29"/>
      <c r="G150" s="29"/>
      <c r="H150" s="29"/>
      <c r="P150" s="59"/>
    </row>
    <row r="151" spans="5:16">
      <c r="E151" s="29"/>
      <c r="G151" s="29"/>
      <c r="H151" s="29"/>
      <c r="P151" s="59"/>
    </row>
    <row r="152" spans="5:16">
      <c r="E152" s="29"/>
      <c r="G152" s="29"/>
      <c r="H152" s="29"/>
      <c r="P152" s="59"/>
    </row>
    <row r="153" spans="5:16">
      <c r="E153" s="29"/>
      <c r="G153" s="29"/>
      <c r="H153" s="29"/>
      <c r="P153" s="59"/>
    </row>
    <row r="154" spans="5:16">
      <c r="E154" s="29"/>
      <c r="G154" s="29"/>
      <c r="H154" s="29"/>
      <c r="P154" s="59"/>
    </row>
    <row r="155" spans="5:16">
      <c r="E155" s="29"/>
      <c r="G155" s="29"/>
      <c r="H155" s="29"/>
      <c r="P155" s="59"/>
    </row>
    <row r="156" spans="5:16">
      <c r="E156" s="29"/>
      <c r="G156" s="29"/>
      <c r="H156" s="29"/>
      <c r="P156" s="59"/>
    </row>
    <row r="157" spans="5:16">
      <c r="E157" s="29"/>
      <c r="G157" s="29"/>
      <c r="H157" s="29"/>
      <c r="P157" s="59"/>
    </row>
    <row r="158" spans="5:16">
      <c r="E158" s="29"/>
      <c r="G158" s="29"/>
      <c r="H158" s="29"/>
      <c r="P158" s="59"/>
    </row>
    <row r="159" spans="5:16">
      <c r="E159" s="29"/>
      <c r="G159" s="29"/>
      <c r="H159" s="29"/>
      <c r="P159" s="59"/>
    </row>
    <row r="160" spans="5:16">
      <c r="E160" s="29"/>
      <c r="G160" s="29"/>
      <c r="H160" s="29"/>
      <c r="P160" s="59"/>
    </row>
    <row r="161" spans="5:16">
      <c r="E161" s="29"/>
      <c r="G161" s="29"/>
      <c r="H161" s="29"/>
      <c r="P161" s="59"/>
    </row>
    <row r="162" spans="5:16">
      <c r="E162" s="29"/>
      <c r="G162" s="29"/>
      <c r="H162" s="29"/>
      <c r="P162" s="59"/>
    </row>
    <row r="163" spans="5:16">
      <c r="E163" s="29"/>
      <c r="G163" s="29"/>
      <c r="H163" s="29"/>
      <c r="P163" s="59"/>
    </row>
    <row r="164" spans="5:16">
      <c r="E164" s="29"/>
      <c r="G164" s="29"/>
      <c r="H164" s="29"/>
      <c r="P164" s="59"/>
    </row>
    <row r="165" spans="5:16">
      <c r="E165" s="29"/>
      <c r="G165" s="29"/>
      <c r="H165" s="29"/>
      <c r="P165" s="59"/>
    </row>
    <row r="166" spans="5:16">
      <c r="E166" s="29"/>
      <c r="G166" s="29"/>
      <c r="H166" s="29"/>
      <c r="P166" s="59"/>
    </row>
    <row r="167" spans="5:16">
      <c r="E167" s="29"/>
      <c r="G167" s="29"/>
      <c r="H167" s="29"/>
      <c r="P167" s="59"/>
    </row>
    <row r="168" spans="5:16">
      <c r="E168" s="29"/>
      <c r="G168" s="29"/>
      <c r="H168" s="29"/>
      <c r="P168" s="59"/>
    </row>
    <row r="169" spans="5:16">
      <c r="E169" s="29"/>
      <c r="G169" s="29"/>
      <c r="H169" s="29"/>
      <c r="P169" s="59"/>
    </row>
    <row r="170" spans="5:16">
      <c r="E170" s="29"/>
      <c r="G170" s="29"/>
      <c r="H170" s="29"/>
      <c r="P170" s="59"/>
    </row>
    <row r="171" spans="5:16">
      <c r="E171" s="29"/>
      <c r="G171" s="29"/>
      <c r="H171" s="29"/>
      <c r="P171" s="59"/>
    </row>
    <row r="172" spans="5:16">
      <c r="E172" s="29"/>
      <c r="G172" s="29"/>
      <c r="H172" s="29"/>
      <c r="P172" s="59"/>
    </row>
    <row r="173" spans="5:16">
      <c r="E173" s="29"/>
      <c r="G173" s="29"/>
      <c r="H173" s="29"/>
      <c r="P173" s="59"/>
    </row>
    <row r="174" spans="5:16">
      <c r="E174" s="29"/>
      <c r="G174" s="29"/>
      <c r="H174" s="29"/>
      <c r="P174" s="59"/>
    </row>
    <row r="175" spans="5:16">
      <c r="E175" s="29"/>
      <c r="G175" s="29"/>
      <c r="H175" s="29"/>
      <c r="P175" s="59"/>
    </row>
    <row r="176" spans="5:16">
      <c r="E176" s="29"/>
      <c r="G176" s="29"/>
      <c r="H176" s="29"/>
      <c r="P176" s="59"/>
    </row>
    <row r="177" spans="5:16">
      <c r="E177" s="29"/>
      <c r="G177" s="29"/>
      <c r="H177" s="29"/>
      <c r="P177" s="59"/>
    </row>
    <row r="178" spans="5:16">
      <c r="E178" s="29"/>
      <c r="G178" s="29"/>
      <c r="H178" s="29"/>
      <c r="P178" s="59"/>
    </row>
    <row r="179" spans="5:16">
      <c r="E179" s="29"/>
      <c r="G179" s="29"/>
      <c r="H179" s="29"/>
      <c r="P179" s="59"/>
    </row>
    <row r="180" spans="5:16">
      <c r="E180" s="29"/>
      <c r="G180" s="29"/>
      <c r="H180" s="29"/>
      <c r="P180" s="59"/>
    </row>
    <row r="181" spans="5:16">
      <c r="E181" s="29"/>
      <c r="G181" s="29"/>
      <c r="H181" s="29"/>
      <c r="P181" s="59"/>
    </row>
    <row r="182" spans="5:16">
      <c r="E182" s="29"/>
      <c r="G182" s="29"/>
      <c r="H182" s="29"/>
      <c r="P182" s="59"/>
    </row>
    <row r="183" spans="5:16">
      <c r="E183" s="29"/>
      <c r="G183" s="29"/>
      <c r="H183" s="29"/>
      <c r="P183" s="59"/>
    </row>
    <row r="184" spans="5:16">
      <c r="E184" s="29"/>
      <c r="G184" s="29"/>
      <c r="H184" s="29"/>
      <c r="P184" s="59"/>
    </row>
    <row r="185" spans="5:16">
      <c r="E185" s="29"/>
      <c r="G185" s="29"/>
      <c r="H185" s="29"/>
      <c r="P185" s="59"/>
    </row>
    <row r="186" spans="5:16">
      <c r="E186" s="29"/>
      <c r="G186" s="29"/>
      <c r="H186" s="29"/>
      <c r="P186" s="59"/>
    </row>
    <row r="187" spans="5:16">
      <c r="E187" s="29"/>
      <c r="G187" s="29"/>
      <c r="H187" s="29"/>
      <c r="P187" s="59"/>
    </row>
    <row r="188" spans="5:16">
      <c r="E188" s="29"/>
      <c r="G188" s="29"/>
      <c r="H188" s="29"/>
      <c r="P188" s="59"/>
    </row>
    <row r="189" spans="5:16">
      <c r="E189" s="29"/>
      <c r="G189" s="29"/>
      <c r="H189" s="29"/>
      <c r="P189" s="59"/>
    </row>
    <row r="190" spans="5:16">
      <c r="E190" s="29"/>
      <c r="G190" s="29"/>
      <c r="H190" s="29"/>
    </row>
    <row r="191" spans="5:16">
      <c r="E191" s="29"/>
      <c r="G191" s="29"/>
      <c r="H191" s="29"/>
    </row>
    <row r="192" spans="5:16">
      <c r="E192" s="29"/>
      <c r="G192" s="29"/>
      <c r="H192" s="29"/>
    </row>
    <row r="193" spans="5:8">
      <c r="E193" s="29"/>
      <c r="G193" s="29"/>
      <c r="H193" s="29"/>
    </row>
    <row r="194" spans="5:8">
      <c r="E194" s="29"/>
      <c r="G194" s="29"/>
      <c r="H194" s="29"/>
    </row>
    <row r="195" spans="5:8">
      <c r="E195" s="29"/>
      <c r="G195" s="29"/>
      <c r="H195" s="29"/>
    </row>
    <row r="196" spans="5:8">
      <c r="E196" s="29"/>
      <c r="G196" s="29"/>
      <c r="H196" s="29"/>
    </row>
    <row r="197" spans="5:8">
      <c r="E197" s="29"/>
      <c r="G197" s="29"/>
      <c r="H197" s="29"/>
    </row>
    <row r="198" spans="5:8">
      <c r="E198" s="29"/>
      <c r="G198" s="29"/>
      <c r="H198" s="29"/>
    </row>
    <row r="199" spans="5:8">
      <c r="E199" s="29"/>
      <c r="G199" s="29"/>
    </row>
    <row r="200" spans="5:8">
      <c r="E200" s="29"/>
    </row>
    <row r="201" spans="5:8">
      <c r="E201" s="29"/>
    </row>
  </sheetData>
  <sheetProtection algorithmName="SHA-512" hashValue="bhI56i2mZgCyQ+AVMfNeCoYX0p/eUaPTv3FjfL53/HOj2hyvLB1qDHJIsuxzAuRH2Jun9Anhs73EoPXcSLQxEw==" saltValue="RfIOcuN29EjejXr/Rm/fbA==" spinCount="100000" sheet="1" objects="1" scenarios="1" selectLockedCells="1"/>
  <mergeCells count="70">
    <mergeCell ref="G39:H39"/>
    <mergeCell ref="E35:F35"/>
    <mergeCell ref="E36:F36"/>
    <mergeCell ref="E37:F37"/>
    <mergeCell ref="G38:H38"/>
    <mergeCell ref="C34:F34"/>
    <mergeCell ref="I34:O34"/>
    <mergeCell ref="C23:F23"/>
    <mergeCell ref="I23:O23"/>
    <mergeCell ref="E24:F24"/>
    <mergeCell ref="G24:G27"/>
    <mergeCell ref="E27:F27"/>
    <mergeCell ref="H24:H27"/>
    <mergeCell ref="G29:G33"/>
    <mergeCell ref="H29:H33"/>
    <mergeCell ref="C28:F28"/>
    <mergeCell ref="I28:O28"/>
    <mergeCell ref="E29:F29"/>
    <mergeCell ref="E32:F32"/>
    <mergeCell ref="E33:F33"/>
    <mergeCell ref="C17:F17"/>
    <mergeCell ref="I17:O17"/>
    <mergeCell ref="E18:F18"/>
    <mergeCell ref="G18:G22"/>
    <mergeCell ref="H18:H22"/>
    <mergeCell ref="E21:F21"/>
    <mergeCell ref="E22:F22"/>
    <mergeCell ref="E20:F20"/>
    <mergeCell ref="E19:F19"/>
    <mergeCell ref="B10:B11"/>
    <mergeCell ref="C10:C11"/>
    <mergeCell ref="D10:D11"/>
    <mergeCell ref="E10:F11"/>
    <mergeCell ref="G10:G11"/>
    <mergeCell ref="I10:K10"/>
    <mergeCell ref="L10:O10"/>
    <mergeCell ref="C12:F12"/>
    <mergeCell ref="I12:O12"/>
    <mergeCell ref="E13:F13"/>
    <mergeCell ref="G13:G16"/>
    <mergeCell ref="H13:H16"/>
    <mergeCell ref="E14:F14"/>
    <mergeCell ref="E15:F15"/>
    <mergeCell ref="H10:H11"/>
    <mergeCell ref="E16:F16"/>
    <mergeCell ref="N5:O9"/>
    <mergeCell ref="F6:G6"/>
    <mergeCell ref="H6:J6"/>
    <mergeCell ref="F7:G7"/>
    <mergeCell ref="H7:J7"/>
    <mergeCell ref="F8:G8"/>
    <mergeCell ref="H8:J8"/>
    <mergeCell ref="F9:G9"/>
    <mergeCell ref="H9:J9"/>
    <mergeCell ref="A1:P1"/>
    <mergeCell ref="A2:P2"/>
    <mergeCell ref="A3:A11"/>
    <mergeCell ref="C3:N3"/>
    <mergeCell ref="P3:P37"/>
    <mergeCell ref="C4:C9"/>
    <mergeCell ref="E4:M4"/>
    <mergeCell ref="B5:B9"/>
    <mergeCell ref="D5:E9"/>
    <mergeCell ref="F5:G5"/>
    <mergeCell ref="A12:A37"/>
    <mergeCell ref="E31:F31"/>
    <mergeCell ref="E30:F30"/>
    <mergeCell ref="E26:F26"/>
    <mergeCell ref="E25:F25"/>
    <mergeCell ref="H5:J5"/>
  </mergeCells>
  <conditionalFormatting sqref="O13:O16 O18:O22">
    <cfRule type="containsText" dxfId="1026" priority="246" operator="containsText" text="غير مكتمل">
      <formula>NOT(ISERROR(SEARCH("غير مكتمل",O13)))</formula>
    </cfRule>
    <cfRule type="containsText" dxfId="1025" priority="247" operator="containsText" text="مكتمل">
      <formula>NOT(ISERROR(SEARCH("مكتمل",O13)))</formula>
    </cfRule>
  </conditionalFormatting>
  <conditionalFormatting sqref="F6">
    <cfRule type="cellIs" dxfId="1024" priority="221" stopIfTrue="1" operator="equal">
      <formula>0.8</formula>
    </cfRule>
    <cfRule type="cellIs" dxfId="1023" priority="222" stopIfTrue="1" operator="greaterThan">
      <formula>0.8</formula>
    </cfRule>
  </conditionalFormatting>
  <conditionalFormatting sqref="F8">
    <cfRule type="cellIs" dxfId="1022" priority="225" stopIfTrue="1" operator="lessThan">
      <formula>0.5</formula>
    </cfRule>
  </conditionalFormatting>
  <conditionalFormatting sqref="F7">
    <cfRule type="cellIs" dxfId="1021" priority="223" stopIfTrue="1" operator="greaterThan">
      <formula>0.5</formula>
    </cfRule>
    <cfRule type="cellIs" dxfId="1020" priority="224" stopIfTrue="1" operator="equal">
      <formula>0.5</formula>
    </cfRule>
  </conditionalFormatting>
  <conditionalFormatting sqref="H34">
    <cfRule type="containsText" dxfId="1019" priority="202" operator="containsText" text="NOT MET">
      <formula>NOT(ISERROR(SEARCH("NOT MET",H34)))</formula>
    </cfRule>
    <cfRule type="containsText" dxfId="1018" priority="203" operator="containsText" text="PARTIAL MET">
      <formula>NOT(ISERROR(SEARCH("PARTIAL MET",H34)))</formula>
    </cfRule>
    <cfRule type="containsText" dxfId="1017" priority="204" operator="containsText" text="MET">
      <formula>NOT(ISERROR(SEARCH("MET",H34)))</formula>
    </cfRule>
    <cfRule type="containsText" dxfId="1016" priority="205" operator="containsText" text="NOT MET">
      <formula>NOT(ISERROR(SEARCH("NOT MET",H34)))</formula>
    </cfRule>
    <cfRule type="containsText" dxfId="1015" priority="206" operator="containsText" text="PARTIAL MET">
      <formula>NOT(ISERROR(SEARCH("PARTIAL MET",H34)))</formula>
    </cfRule>
    <cfRule type="containsText" dxfId="1014" priority="207" operator="containsText" text="MET">
      <formula>NOT(ISERROR(SEARCH("MET",H34)))</formula>
    </cfRule>
  </conditionalFormatting>
  <conditionalFormatting sqref="G12">
    <cfRule type="containsText" dxfId="1013" priority="194" operator="containsText" text="N/A">
      <formula>NOT(ISERROR(SEARCH("N/A",G12)))</formula>
    </cfRule>
    <cfRule type="cellIs" dxfId="1012" priority="195" operator="equal">
      <formula>0.8</formula>
    </cfRule>
    <cfRule type="cellIs" dxfId="1011" priority="196" operator="greaterThan">
      <formula>0.8</formula>
    </cfRule>
    <cfRule type="cellIs" dxfId="1010" priority="197" operator="greaterThan">
      <formula>0.5</formula>
    </cfRule>
    <cfRule type="cellIs" dxfId="1009" priority="198" operator="equal">
      <formula>0.5</formula>
    </cfRule>
    <cfRule type="cellIs" dxfId="1008" priority="199" operator="lessThan">
      <formula>0.5</formula>
    </cfRule>
  </conditionalFormatting>
  <conditionalFormatting sqref="H12">
    <cfRule type="containsText" dxfId="1007" priority="187" operator="containsText" text="NOT MET">
      <formula>NOT(ISERROR(SEARCH("NOT MET",H12)))</formula>
    </cfRule>
    <cfRule type="containsText" dxfId="1006" priority="188" operator="containsText" text="PARTIAL MET">
      <formula>NOT(ISERROR(SEARCH("PARTIAL MET",H12)))</formula>
    </cfRule>
    <cfRule type="containsText" dxfId="1005" priority="189" operator="containsText" text="MET">
      <formula>NOT(ISERROR(SEARCH("MET",H12)))</formula>
    </cfRule>
    <cfRule type="containsText" dxfId="1004" priority="190" operator="containsText" text="NOT MET">
      <formula>NOT(ISERROR(SEARCH("NOT MET",H12)))</formula>
    </cfRule>
    <cfRule type="containsText" dxfId="1003" priority="191" operator="containsText" text="PARTIAL MET">
      <formula>NOT(ISERROR(SEARCH("PARTIAL MET",H12)))</formula>
    </cfRule>
    <cfRule type="containsText" dxfId="1002" priority="192" operator="containsText" text="MET">
      <formula>NOT(ISERROR(SEARCH("MET",H12)))</formula>
    </cfRule>
  </conditionalFormatting>
  <conditionalFormatting sqref="G17">
    <cfRule type="containsText" dxfId="1001" priority="181" operator="containsText" text="N/A">
      <formula>NOT(ISERROR(SEARCH("N/A",G17)))</formula>
    </cfRule>
    <cfRule type="cellIs" dxfId="1000" priority="182" operator="equal">
      <formula>0.8</formula>
    </cfRule>
    <cfRule type="cellIs" dxfId="999" priority="183" operator="greaterThan">
      <formula>0.8</formula>
    </cfRule>
    <cfRule type="cellIs" dxfId="998" priority="184" operator="greaterThan">
      <formula>0.5</formula>
    </cfRule>
    <cfRule type="cellIs" dxfId="997" priority="185" operator="equal">
      <formula>0.5</formula>
    </cfRule>
    <cfRule type="cellIs" dxfId="996" priority="186" operator="lessThan">
      <formula>0.5</formula>
    </cfRule>
  </conditionalFormatting>
  <conditionalFormatting sqref="G23">
    <cfRule type="containsText" dxfId="995" priority="175" operator="containsText" text="N/A">
      <formula>NOT(ISERROR(SEARCH("N/A",G23)))</formula>
    </cfRule>
    <cfRule type="cellIs" dxfId="994" priority="176" operator="equal">
      <formula>0.8</formula>
    </cfRule>
    <cfRule type="cellIs" dxfId="993" priority="177" operator="greaterThan">
      <formula>0.8</formula>
    </cfRule>
    <cfRule type="cellIs" dxfId="992" priority="178" operator="greaterThan">
      <formula>0.5</formula>
    </cfRule>
    <cfRule type="cellIs" dxfId="991" priority="179" operator="equal">
      <formula>0.5</formula>
    </cfRule>
    <cfRule type="cellIs" dxfId="990" priority="180" operator="lessThan">
      <formula>0.5</formula>
    </cfRule>
  </conditionalFormatting>
  <conditionalFormatting sqref="G28">
    <cfRule type="containsText" dxfId="989" priority="169" operator="containsText" text="N/A">
      <formula>NOT(ISERROR(SEARCH("N/A",G28)))</formula>
    </cfRule>
    <cfRule type="cellIs" dxfId="988" priority="170" operator="equal">
      <formula>0.8</formula>
    </cfRule>
    <cfRule type="cellIs" dxfId="987" priority="171" operator="greaterThan">
      <formula>0.8</formula>
    </cfRule>
    <cfRule type="cellIs" dxfId="986" priority="172" operator="greaterThan">
      <formula>0.5</formula>
    </cfRule>
    <cfRule type="cellIs" dxfId="985" priority="173" operator="equal">
      <formula>0.5</formula>
    </cfRule>
    <cfRule type="cellIs" dxfId="984" priority="174" operator="lessThan">
      <formula>0.5</formula>
    </cfRule>
  </conditionalFormatting>
  <conditionalFormatting sqref="G34">
    <cfRule type="containsText" dxfId="983" priority="163" operator="containsText" text="N/A">
      <formula>NOT(ISERROR(SEARCH("N/A",G34)))</formula>
    </cfRule>
    <cfRule type="cellIs" dxfId="982" priority="164" operator="equal">
      <formula>0.8</formula>
    </cfRule>
    <cfRule type="cellIs" dxfId="981" priority="165" operator="greaterThan">
      <formula>0.8</formula>
    </cfRule>
    <cfRule type="cellIs" dxfId="980" priority="166" operator="greaterThan">
      <formula>0.5</formula>
    </cfRule>
    <cfRule type="cellIs" dxfId="979" priority="167" operator="equal">
      <formula>0.5</formula>
    </cfRule>
    <cfRule type="cellIs" dxfId="978" priority="168" operator="lessThan">
      <formula>0.5</formula>
    </cfRule>
  </conditionalFormatting>
  <conditionalFormatting sqref="H17">
    <cfRule type="containsText" dxfId="977" priority="146" operator="containsText" text="NOT MET">
      <formula>NOT(ISERROR(SEARCH("NOT MET",H17)))</formula>
    </cfRule>
    <cfRule type="containsText" dxfId="976" priority="147" operator="containsText" text="PARTIAL MET">
      <formula>NOT(ISERROR(SEARCH("PARTIAL MET",H17)))</formula>
    </cfRule>
    <cfRule type="containsText" dxfId="975" priority="148" operator="containsText" text="MET">
      <formula>NOT(ISERROR(SEARCH("MET",H17)))</formula>
    </cfRule>
    <cfRule type="containsText" dxfId="974" priority="149" operator="containsText" text="NOT MET">
      <formula>NOT(ISERROR(SEARCH("NOT MET",H17)))</formula>
    </cfRule>
    <cfRule type="containsText" dxfId="973" priority="150" operator="containsText" text="PARTIAL MET">
      <formula>NOT(ISERROR(SEARCH("PARTIAL MET",H17)))</formula>
    </cfRule>
    <cfRule type="containsText" dxfId="972" priority="151" operator="containsText" text="MET">
      <formula>NOT(ISERROR(SEARCH("MET",H17)))</formula>
    </cfRule>
  </conditionalFormatting>
  <conditionalFormatting sqref="H23">
    <cfRule type="containsText" dxfId="971" priority="139" operator="containsText" text="NOT MET">
      <formula>NOT(ISERROR(SEARCH("NOT MET",H23)))</formula>
    </cfRule>
    <cfRule type="containsText" dxfId="970" priority="140" operator="containsText" text="PARTIAL MET">
      <formula>NOT(ISERROR(SEARCH("PARTIAL MET",H23)))</formula>
    </cfRule>
    <cfRule type="containsText" dxfId="969" priority="141" operator="containsText" text="MET">
      <formula>NOT(ISERROR(SEARCH("MET",H23)))</formula>
    </cfRule>
    <cfRule type="containsText" dxfId="968" priority="142" operator="containsText" text="NOT MET">
      <formula>NOT(ISERROR(SEARCH("NOT MET",H23)))</formula>
    </cfRule>
    <cfRule type="containsText" dxfId="967" priority="143" operator="containsText" text="PARTIAL MET">
      <formula>NOT(ISERROR(SEARCH("PARTIAL MET",H23)))</formula>
    </cfRule>
    <cfRule type="containsText" dxfId="966" priority="144" operator="containsText" text="MET">
      <formula>NOT(ISERROR(SEARCH("MET",H23)))</formula>
    </cfRule>
  </conditionalFormatting>
  <conditionalFormatting sqref="H28">
    <cfRule type="containsText" dxfId="965" priority="132" operator="containsText" text="NOT MET">
      <formula>NOT(ISERROR(SEARCH("NOT MET",H28)))</formula>
    </cfRule>
    <cfRule type="containsText" dxfId="964" priority="133" operator="containsText" text="PARTIAL MET">
      <formula>NOT(ISERROR(SEARCH("PARTIAL MET",H28)))</formula>
    </cfRule>
    <cfRule type="containsText" dxfId="963" priority="134" operator="containsText" text="MET">
      <formula>NOT(ISERROR(SEARCH("MET",H28)))</formula>
    </cfRule>
    <cfRule type="containsText" dxfId="962" priority="135" operator="containsText" text="NOT MET">
      <formula>NOT(ISERROR(SEARCH("NOT MET",H28)))</formula>
    </cfRule>
    <cfRule type="containsText" dxfId="961" priority="136" operator="containsText" text="PARTIAL MET">
      <formula>NOT(ISERROR(SEARCH("PARTIAL MET",H28)))</formula>
    </cfRule>
    <cfRule type="containsText" dxfId="960" priority="137" operator="containsText" text="MET">
      <formula>NOT(ISERROR(SEARCH("MET",H28)))</formula>
    </cfRule>
  </conditionalFormatting>
  <conditionalFormatting sqref="G39">
    <cfRule type="containsText" dxfId="959" priority="84" operator="containsText" text="N/A">
      <formula>NOT(ISERROR(SEARCH("N/A",G39)))</formula>
    </cfRule>
    <cfRule type="cellIs" dxfId="958" priority="85" operator="equal">
      <formula>0.8</formula>
    </cfRule>
    <cfRule type="cellIs" dxfId="957" priority="86" operator="greaterThan">
      <formula>0.8</formula>
    </cfRule>
    <cfRule type="cellIs" dxfId="956" priority="87" operator="greaterThan">
      <formula>0.5</formula>
    </cfRule>
    <cfRule type="cellIs" dxfId="955" priority="88" operator="equal">
      <formula>0.5</formula>
    </cfRule>
    <cfRule type="cellIs" dxfId="954" priority="89" operator="lessThan">
      <formula>0.5</formula>
    </cfRule>
  </conditionalFormatting>
  <conditionalFormatting sqref="D13:D16">
    <cfRule type="colorScale" priority="63">
      <colorScale>
        <cfvo type="num" val="0"/>
        <cfvo type="num" val="1"/>
        <cfvo type="num" val="2"/>
        <color rgb="FFFF0000"/>
        <color rgb="FFFFFF00"/>
        <color rgb="FF057D19"/>
      </colorScale>
    </cfRule>
    <cfRule type="cellIs" dxfId="953" priority="64" operator="equal">
      <formula>1</formula>
    </cfRule>
    <cfRule type="cellIs" dxfId="952" priority="65" operator="equal">
      <formula>2</formula>
    </cfRule>
    <cfRule type="cellIs" dxfId="951" priority="66" operator="equal">
      <formula>3</formula>
    </cfRule>
    <cfRule type="cellIs" dxfId="950" priority="67" operator="equal">
      <formula>2</formula>
    </cfRule>
    <cfRule type="cellIs" dxfId="949" priority="68" operator="equal">
      <formula>1</formula>
    </cfRule>
    <cfRule type="cellIs" dxfId="948" priority="69" operator="equal">
      <formula>0</formula>
    </cfRule>
    <cfRule type="cellIs" dxfId="947" priority="70" operator="equal">
      <formula>1</formula>
    </cfRule>
    <cfRule type="cellIs" dxfId="946" priority="71" operator="equal">
      <formula>2</formula>
    </cfRule>
    <cfRule type="cellIs" dxfId="945" priority="72" operator="equal">
      <formula>3</formula>
    </cfRule>
  </conditionalFormatting>
  <conditionalFormatting sqref="D13:D16">
    <cfRule type="colorScale" priority="73">
      <colorScale>
        <cfvo type="num" val="0"/>
        <cfvo type="percentile" val="50"/>
        <cfvo type="max"/>
        <color rgb="FFF8696B"/>
        <color rgb="FFFFEB84"/>
        <color rgb="FF63BE7B"/>
      </colorScale>
    </cfRule>
    <cfRule type="colorScale" priority="74">
      <colorScale>
        <cfvo type="percent" val="&quot;*&quot;"/>
        <cfvo type="percentile" val="50"/>
        <cfvo type="max"/>
        <color theme="6"/>
        <color rgb="FFFFEB84"/>
        <color rgb="FF63BE7B"/>
      </colorScale>
    </cfRule>
    <cfRule type="colorScale" priority="75">
      <colorScale>
        <cfvo type="num" val="0"/>
        <cfvo type="num" val="1"/>
        <cfvo type="num" val="2"/>
        <color theme="2" tint="-0.749992370372631"/>
        <color theme="3"/>
        <color theme="7"/>
      </colorScale>
    </cfRule>
    <cfRule type="expression" dxfId="944" priority="76">
      <formula>3</formula>
    </cfRule>
  </conditionalFormatting>
  <conditionalFormatting sqref="D18:D22">
    <cfRule type="colorScale" priority="49">
      <colorScale>
        <cfvo type="num" val="0"/>
        <cfvo type="num" val="1"/>
        <cfvo type="num" val="2"/>
        <color rgb="FFFF0000"/>
        <color rgb="FFFFFF00"/>
        <color rgb="FF057D19"/>
      </colorScale>
    </cfRule>
    <cfRule type="cellIs" dxfId="943" priority="50" operator="equal">
      <formula>1</formula>
    </cfRule>
    <cfRule type="cellIs" dxfId="942" priority="51" operator="equal">
      <formula>2</formula>
    </cfRule>
    <cfRule type="cellIs" dxfId="941" priority="52" operator="equal">
      <formula>3</formula>
    </cfRule>
    <cfRule type="cellIs" dxfId="940" priority="53" operator="equal">
      <formula>2</formula>
    </cfRule>
    <cfRule type="cellIs" dxfId="939" priority="54" operator="equal">
      <formula>1</formula>
    </cfRule>
    <cfRule type="cellIs" dxfId="938" priority="55" operator="equal">
      <formula>0</formula>
    </cfRule>
    <cfRule type="cellIs" dxfId="937" priority="56" operator="equal">
      <formula>1</formula>
    </cfRule>
    <cfRule type="cellIs" dxfId="936" priority="57" operator="equal">
      <formula>2</formula>
    </cfRule>
    <cfRule type="cellIs" dxfId="935" priority="58" operator="equal">
      <formula>3</formula>
    </cfRule>
  </conditionalFormatting>
  <conditionalFormatting sqref="D18:D22">
    <cfRule type="colorScale" priority="59">
      <colorScale>
        <cfvo type="num" val="0"/>
        <cfvo type="percentile" val="50"/>
        <cfvo type="max"/>
        <color rgb="FFF8696B"/>
        <color rgb="FFFFEB84"/>
        <color rgb="FF63BE7B"/>
      </colorScale>
    </cfRule>
    <cfRule type="colorScale" priority="60">
      <colorScale>
        <cfvo type="percent" val="&quot;*&quot;"/>
        <cfvo type="percentile" val="50"/>
        <cfvo type="max"/>
        <color theme="6"/>
        <color rgb="FFFFEB84"/>
        <color rgb="FF63BE7B"/>
      </colorScale>
    </cfRule>
    <cfRule type="colorScale" priority="61">
      <colorScale>
        <cfvo type="num" val="0"/>
        <cfvo type="num" val="1"/>
        <cfvo type="num" val="2"/>
        <color theme="2" tint="-0.749992370372631"/>
        <color theme="3"/>
        <color theme="7"/>
      </colorScale>
    </cfRule>
    <cfRule type="expression" dxfId="934" priority="62">
      <formula>3</formula>
    </cfRule>
  </conditionalFormatting>
  <conditionalFormatting sqref="D24:D27">
    <cfRule type="colorScale" priority="35">
      <colorScale>
        <cfvo type="num" val="0"/>
        <cfvo type="num" val="1"/>
        <cfvo type="num" val="2"/>
        <color rgb="FFFF0000"/>
        <color rgb="FFFFFF00"/>
        <color rgb="FF057D19"/>
      </colorScale>
    </cfRule>
    <cfRule type="cellIs" dxfId="933" priority="36" operator="equal">
      <formula>1</formula>
    </cfRule>
    <cfRule type="cellIs" dxfId="932" priority="37" operator="equal">
      <formula>2</formula>
    </cfRule>
    <cfRule type="cellIs" dxfId="931" priority="38" operator="equal">
      <formula>3</formula>
    </cfRule>
    <cfRule type="cellIs" dxfId="930" priority="39" operator="equal">
      <formula>2</formula>
    </cfRule>
    <cfRule type="cellIs" dxfId="929" priority="40" operator="equal">
      <formula>1</formula>
    </cfRule>
    <cfRule type="cellIs" dxfId="928" priority="41" operator="equal">
      <formula>0</formula>
    </cfRule>
    <cfRule type="cellIs" dxfId="927" priority="42" operator="equal">
      <formula>1</formula>
    </cfRule>
    <cfRule type="cellIs" dxfId="926" priority="43" operator="equal">
      <formula>2</formula>
    </cfRule>
    <cfRule type="cellIs" dxfId="925" priority="44" operator="equal">
      <formula>3</formula>
    </cfRule>
  </conditionalFormatting>
  <conditionalFormatting sqref="D24:D27">
    <cfRule type="colorScale" priority="45">
      <colorScale>
        <cfvo type="num" val="0"/>
        <cfvo type="percentile" val="50"/>
        <cfvo type="max"/>
        <color rgb="FFF8696B"/>
        <color rgb="FFFFEB84"/>
        <color rgb="FF63BE7B"/>
      </colorScale>
    </cfRule>
    <cfRule type="colorScale" priority="46">
      <colorScale>
        <cfvo type="percent" val="&quot;*&quot;"/>
        <cfvo type="percentile" val="50"/>
        <cfvo type="max"/>
        <color theme="6"/>
        <color rgb="FFFFEB84"/>
        <color rgb="FF63BE7B"/>
      </colorScale>
    </cfRule>
    <cfRule type="colorScale" priority="47">
      <colorScale>
        <cfvo type="num" val="0"/>
        <cfvo type="num" val="1"/>
        <cfvo type="num" val="2"/>
        <color theme="2" tint="-0.749992370372631"/>
        <color theme="3"/>
        <color theme="7"/>
      </colorScale>
    </cfRule>
    <cfRule type="expression" dxfId="924" priority="48">
      <formula>3</formula>
    </cfRule>
  </conditionalFormatting>
  <conditionalFormatting sqref="D29:D33">
    <cfRule type="colorScale" priority="21">
      <colorScale>
        <cfvo type="num" val="0"/>
        <cfvo type="num" val="1"/>
        <cfvo type="num" val="2"/>
        <color rgb="FFFF0000"/>
        <color rgb="FFFFFF00"/>
        <color rgb="FF057D19"/>
      </colorScale>
    </cfRule>
    <cfRule type="cellIs" dxfId="923" priority="22" operator="equal">
      <formula>1</formula>
    </cfRule>
    <cfRule type="cellIs" dxfId="922" priority="23" operator="equal">
      <formula>2</formula>
    </cfRule>
    <cfRule type="cellIs" dxfId="921" priority="24" operator="equal">
      <formula>3</formula>
    </cfRule>
    <cfRule type="cellIs" dxfId="920" priority="25" operator="equal">
      <formula>2</formula>
    </cfRule>
    <cfRule type="cellIs" dxfId="919" priority="26" operator="equal">
      <formula>1</formula>
    </cfRule>
    <cfRule type="cellIs" dxfId="918" priority="27" operator="equal">
      <formula>0</formula>
    </cfRule>
    <cfRule type="cellIs" dxfId="917" priority="28" operator="equal">
      <formula>1</formula>
    </cfRule>
    <cfRule type="cellIs" dxfId="916" priority="29" operator="equal">
      <formula>2</formula>
    </cfRule>
    <cfRule type="cellIs" dxfId="915" priority="30" operator="equal">
      <formula>3</formula>
    </cfRule>
  </conditionalFormatting>
  <conditionalFormatting sqref="D29:D33">
    <cfRule type="colorScale" priority="31">
      <colorScale>
        <cfvo type="num" val="0"/>
        <cfvo type="percentile" val="50"/>
        <cfvo type="max"/>
        <color rgb="FFF8696B"/>
        <color rgb="FFFFEB84"/>
        <color rgb="FF63BE7B"/>
      </colorScale>
    </cfRule>
    <cfRule type="colorScale" priority="32">
      <colorScale>
        <cfvo type="percent" val="&quot;*&quot;"/>
        <cfvo type="percentile" val="50"/>
        <cfvo type="max"/>
        <color theme="6"/>
        <color rgb="FFFFEB84"/>
        <color rgb="FF63BE7B"/>
      </colorScale>
    </cfRule>
    <cfRule type="colorScale" priority="33">
      <colorScale>
        <cfvo type="num" val="0"/>
        <cfvo type="num" val="1"/>
        <cfvo type="num" val="2"/>
        <color theme="2" tint="-0.749992370372631"/>
        <color theme="3"/>
        <color theme="7"/>
      </colorScale>
    </cfRule>
    <cfRule type="expression" dxfId="914" priority="34">
      <formula>3</formula>
    </cfRule>
  </conditionalFormatting>
  <conditionalFormatting sqref="D35:D37">
    <cfRule type="colorScale" priority="7">
      <colorScale>
        <cfvo type="num" val="0"/>
        <cfvo type="num" val="1"/>
        <cfvo type="num" val="2"/>
        <color rgb="FFFF0000"/>
        <color rgb="FFFFFF00"/>
        <color rgb="FF057D19"/>
      </colorScale>
    </cfRule>
    <cfRule type="cellIs" dxfId="913" priority="8" operator="equal">
      <formula>1</formula>
    </cfRule>
    <cfRule type="cellIs" dxfId="912" priority="9" operator="equal">
      <formula>2</formula>
    </cfRule>
    <cfRule type="cellIs" dxfId="911" priority="10" operator="equal">
      <formula>3</formula>
    </cfRule>
    <cfRule type="cellIs" dxfId="910" priority="11" operator="equal">
      <formula>2</formula>
    </cfRule>
    <cfRule type="cellIs" dxfId="909" priority="12" operator="equal">
      <formula>1</formula>
    </cfRule>
    <cfRule type="cellIs" dxfId="908" priority="13" operator="equal">
      <formula>0</formula>
    </cfRule>
    <cfRule type="cellIs" dxfId="907" priority="14" operator="equal">
      <formula>1</formula>
    </cfRule>
    <cfRule type="cellIs" dxfId="906" priority="15" operator="equal">
      <formula>2</formula>
    </cfRule>
    <cfRule type="cellIs" dxfId="905" priority="16" operator="equal">
      <formula>3</formula>
    </cfRule>
  </conditionalFormatting>
  <conditionalFormatting sqref="D35:D37">
    <cfRule type="colorScale" priority="17">
      <colorScale>
        <cfvo type="num" val="0"/>
        <cfvo type="percentile" val="50"/>
        <cfvo type="max"/>
        <color rgb="FFF8696B"/>
        <color rgb="FFFFEB84"/>
        <color rgb="FF63BE7B"/>
      </colorScale>
    </cfRule>
    <cfRule type="colorScale" priority="18">
      <colorScale>
        <cfvo type="percent" val="&quot;*&quot;"/>
        <cfvo type="percentile" val="50"/>
        <cfvo type="max"/>
        <color theme="6"/>
        <color rgb="FFFFEB84"/>
        <color rgb="FF63BE7B"/>
      </colorScale>
    </cfRule>
    <cfRule type="colorScale" priority="19">
      <colorScale>
        <cfvo type="num" val="0"/>
        <cfvo type="num" val="1"/>
        <cfvo type="num" val="2"/>
        <color theme="2" tint="-0.749992370372631"/>
        <color theme="3"/>
        <color theme="7"/>
      </colorScale>
    </cfRule>
    <cfRule type="expression" dxfId="904" priority="20">
      <formula>3</formula>
    </cfRule>
  </conditionalFormatting>
  <conditionalFormatting sqref="O24:O27">
    <cfRule type="containsText" dxfId="903" priority="5" operator="containsText" text="غير مكتمل">
      <formula>NOT(ISERROR(SEARCH("غير مكتمل",O24)))</formula>
    </cfRule>
    <cfRule type="containsText" dxfId="902" priority="6" operator="containsText" text="مكتمل">
      <formula>NOT(ISERROR(SEARCH("مكتمل",O24)))</formula>
    </cfRule>
  </conditionalFormatting>
  <conditionalFormatting sqref="O29:O33">
    <cfRule type="containsText" dxfId="901" priority="3" operator="containsText" text="غير مكتمل">
      <formula>NOT(ISERROR(SEARCH("غير مكتمل",O29)))</formula>
    </cfRule>
    <cfRule type="containsText" dxfId="900" priority="4" operator="containsText" text="مكتمل">
      <formula>NOT(ISERROR(SEARCH("مكتمل",O29)))</formula>
    </cfRule>
  </conditionalFormatting>
  <conditionalFormatting sqref="O35:O37">
    <cfRule type="containsText" dxfId="899" priority="1" operator="containsText" text="غير مكتمل">
      <formula>NOT(ISERROR(SEARCH("غير مكتمل",O35)))</formula>
    </cfRule>
    <cfRule type="containsText" dxfId="898" priority="2" operator="containsText" text="مكتمل">
      <formula>NOT(ISERROR(SEARCH("مكتمل",O35)))</formula>
    </cfRule>
  </conditionalFormatting>
  <dataValidations count="3">
    <dataValidation type="custom" allowBlank="1" showErrorMessage="1" errorTitle="evaluation score error" error="scoring is only 0 or 1 or 2" promptTitle="standard evaluation score" prompt="enter 0 or 1 or 2" sqref="C24:C26 C29:C33">
      <formula1>E24*$I$11+F24*$J$11+G24*$K$11</formula1>
    </dataValidation>
    <dataValidation type="list" allowBlank="1" showInputMessage="1" showErrorMessage="1" sqref="D2 E4 D5:D11 D13:D16 D29:D33 D35:D37 D24:D27 D18:D22">
      <formula1>$K$6:$K$9</formula1>
    </dataValidation>
    <dataValidation type="list" allowBlank="1" showInputMessage="1" showErrorMessage="1" sqref="O13:O16 O24:O27 O18:O22 O29:O33 O35:O37">
      <formula1>"مكتمل,غير مكتمل"</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208" operator="containsText" id="{8C85972D-AB1F-4A16-8B96-B77C57F82714}">
            <xm:f>NOT(ISERROR(SEARCH($H$6,H34)))</xm:f>
            <xm:f>$H$6</xm:f>
            <x14:dxf>
              <fill>
                <patternFill>
                  <bgColor rgb="FF297B29"/>
                </patternFill>
              </fill>
            </x14:dxf>
          </x14:cfRule>
          <xm:sqref>H34</xm:sqref>
        </x14:conditionalFormatting>
        <x14:conditionalFormatting xmlns:xm="http://schemas.microsoft.com/office/excel/2006/main">
          <x14:cfRule type="containsText" priority="193" operator="containsText" id="{EB0C7DEF-36BD-42C8-9F20-B5D4FCFB9646}">
            <xm:f>NOT(ISERROR(SEARCH($H$6,H12)))</xm:f>
            <xm:f>$H$6</xm:f>
            <x14:dxf>
              <fill>
                <patternFill>
                  <bgColor rgb="FF297B29"/>
                </patternFill>
              </fill>
            </x14:dxf>
          </x14:cfRule>
          <xm:sqref>H12</xm:sqref>
        </x14:conditionalFormatting>
        <x14:conditionalFormatting xmlns:xm="http://schemas.microsoft.com/office/excel/2006/main">
          <x14:cfRule type="containsText" priority="152" operator="containsText" id="{05672CBE-C5F8-4423-A847-9FAB79DD6B93}">
            <xm:f>NOT(ISERROR(SEARCH($H$6,H17)))</xm:f>
            <xm:f>$H$6</xm:f>
            <x14:dxf>
              <fill>
                <patternFill>
                  <bgColor rgb="FF297B29"/>
                </patternFill>
              </fill>
            </x14:dxf>
          </x14:cfRule>
          <xm:sqref>H17</xm:sqref>
        </x14:conditionalFormatting>
        <x14:conditionalFormatting xmlns:xm="http://schemas.microsoft.com/office/excel/2006/main">
          <x14:cfRule type="containsText" priority="145" operator="containsText" id="{B3BB4903-80C9-4CF0-96D5-5724444943EB}">
            <xm:f>NOT(ISERROR(SEARCH($H$6,H23)))</xm:f>
            <xm:f>$H$6</xm:f>
            <x14:dxf>
              <fill>
                <patternFill>
                  <bgColor rgb="FF297B29"/>
                </patternFill>
              </fill>
            </x14:dxf>
          </x14:cfRule>
          <xm:sqref>H23</xm:sqref>
        </x14:conditionalFormatting>
        <x14:conditionalFormatting xmlns:xm="http://schemas.microsoft.com/office/excel/2006/main">
          <x14:cfRule type="containsText" priority="138" operator="containsText" id="{45423BC0-2B48-4F80-83B0-80430097A863}">
            <xm:f>NOT(ISERROR(SEARCH($H$6,H28)))</xm:f>
            <xm:f>$H$6</xm:f>
            <x14:dxf>
              <fill>
                <patternFill>
                  <bgColor rgb="FF297B29"/>
                </patternFill>
              </fill>
            </x14:dxf>
          </x14:cfRule>
          <xm:sqref>H28</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5E3BB"/>
  </sheetPr>
  <dimension ref="B1:J19"/>
  <sheetViews>
    <sheetView zoomScale="86" zoomScaleNormal="86" workbookViewId="0">
      <selection activeCell="L13" sqref="L13"/>
    </sheetView>
  </sheetViews>
  <sheetFormatPr defaultRowHeight="15.75"/>
  <cols>
    <col min="1" max="1" width="9.25" customWidth="1"/>
    <col min="2" max="2" width="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0" width="5.875" customWidth="1"/>
  </cols>
  <sheetData>
    <row r="1" spans="2:10">
      <c r="B1" s="2"/>
      <c r="C1" s="309"/>
      <c r="D1" s="309"/>
      <c r="E1" s="309"/>
      <c r="F1" s="309"/>
      <c r="G1" s="309"/>
      <c r="H1" s="309"/>
      <c r="I1" s="309"/>
      <c r="J1" s="2"/>
    </row>
    <row r="2" spans="2:10" ht="23.25" customHeight="1">
      <c r="B2" s="2"/>
      <c r="C2" s="361" t="s">
        <v>98</v>
      </c>
      <c r="D2" s="362"/>
      <c r="E2" s="362"/>
      <c r="F2" s="362"/>
      <c r="G2" s="362"/>
      <c r="H2" s="362"/>
      <c r="I2" s="363"/>
      <c r="J2" s="2"/>
    </row>
    <row r="3" spans="2:10" ht="18.75">
      <c r="B3" s="2"/>
      <c r="C3" s="354" t="s">
        <v>97</v>
      </c>
      <c r="D3" s="355"/>
      <c r="E3" s="355"/>
      <c r="F3" s="355"/>
      <c r="G3" s="355"/>
      <c r="H3" s="355"/>
      <c r="I3" s="364"/>
      <c r="J3" s="309"/>
    </row>
    <row r="4" spans="2:10" ht="18.75" customHeight="1">
      <c r="B4" s="2"/>
      <c r="C4" s="365" t="s">
        <v>0</v>
      </c>
      <c r="D4" s="366"/>
      <c r="E4" s="366"/>
      <c r="F4" s="366"/>
      <c r="G4" s="366"/>
      <c r="H4" s="366"/>
      <c r="I4" s="367"/>
      <c r="J4" s="309"/>
    </row>
    <row r="5" spans="2:10" ht="25.5" customHeight="1">
      <c r="B5" s="2"/>
      <c r="C5" s="100" t="s">
        <v>95</v>
      </c>
      <c r="D5" s="112" t="s">
        <v>758</v>
      </c>
      <c r="E5" s="105" t="s">
        <v>759</v>
      </c>
      <c r="F5" s="106" t="s">
        <v>760</v>
      </c>
      <c r="G5" s="107" t="s">
        <v>761</v>
      </c>
      <c r="H5" s="108" t="s">
        <v>762</v>
      </c>
      <c r="I5" s="109" t="s">
        <v>802</v>
      </c>
      <c r="J5" s="309"/>
    </row>
    <row r="6" spans="2:10" ht="27.75" customHeight="1">
      <c r="B6" s="2"/>
      <c r="C6" s="209">
        <v>44549</v>
      </c>
      <c r="D6" s="101">
        <f>TEX!G12</f>
        <v>0.625</v>
      </c>
      <c r="E6" s="101">
        <f>TEX!G17</f>
        <v>0.7</v>
      </c>
      <c r="F6" s="101">
        <f>TEX!G23</f>
        <v>1</v>
      </c>
      <c r="G6" s="101">
        <f>TEX!G28</f>
        <v>1</v>
      </c>
      <c r="H6" s="101">
        <f>TEX!G34</f>
        <v>1</v>
      </c>
      <c r="I6" s="101">
        <f>AVERAGE(D6:H6)</f>
        <v>0.86499999999999999</v>
      </c>
      <c r="J6" s="309"/>
    </row>
    <row r="7" spans="2:10">
      <c r="B7" s="2"/>
      <c r="J7" s="309"/>
    </row>
    <row r="8" spans="2:10">
      <c r="B8" s="2"/>
      <c r="J8" s="309"/>
    </row>
    <row r="9" spans="2:10">
      <c r="B9" s="2"/>
      <c r="J9" s="309"/>
    </row>
    <row r="10" spans="2:10">
      <c r="B10" s="2"/>
      <c r="J10" s="309"/>
    </row>
    <row r="11" spans="2:10">
      <c r="B11" s="2"/>
      <c r="J11" s="309"/>
    </row>
    <row r="12" spans="2:10">
      <c r="B12" s="2"/>
      <c r="J12" s="309"/>
    </row>
    <row r="13" spans="2:10">
      <c r="B13" s="2"/>
      <c r="J13" s="309"/>
    </row>
    <row r="14" spans="2:10">
      <c r="B14" s="2"/>
      <c r="J14" s="309"/>
    </row>
    <row r="15" spans="2:10">
      <c r="B15" s="2"/>
      <c r="J15" s="309"/>
    </row>
    <row r="16" spans="2:10">
      <c r="B16" s="2"/>
      <c r="J16" s="309"/>
    </row>
    <row r="17" spans="2:10">
      <c r="B17" s="2"/>
      <c r="J17" s="309"/>
    </row>
    <row r="18" spans="2:10">
      <c r="B18" s="2"/>
      <c r="J18" s="309"/>
    </row>
    <row r="19" spans="2:10">
      <c r="B19" s="2"/>
      <c r="C19" s="2"/>
      <c r="D19" s="2"/>
      <c r="E19" s="2"/>
      <c r="F19" s="2"/>
      <c r="G19" s="2"/>
      <c r="H19" s="2"/>
      <c r="I19" s="2"/>
      <c r="J19" s="2"/>
    </row>
  </sheetData>
  <sheetProtection algorithmName="SHA-512" hashValue="V1efe/qZRQn4l5f3/UpBiy4rH5dH2Ag+HxkHz8oVMonYTik+gxaVW7qFxVLhvAHsow9kgcNAzMNOVyGTZMk5rA==" saltValue="i40vypuG9uWYl0yQIydqtw==" spinCount="100000" sheet="1" objects="1" scenarios="1" selectLockedCells="1"/>
  <mergeCells count="5">
    <mergeCell ref="J3:J18"/>
    <mergeCell ref="C1:I1"/>
    <mergeCell ref="C2:I2"/>
    <mergeCell ref="C3:I3"/>
    <mergeCell ref="C4:I4"/>
  </mergeCells>
  <conditionalFormatting sqref="F6">
    <cfRule type="containsText" dxfId="892" priority="32" operator="containsText" text="N/A">
      <formula>NOT(ISERROR(SEARCH("N/A",F6)))</formula>
    </cfRule>
    <cfRule type="cellIs" dxfId="891" priority="33" operator="equal">
      <formula>0.8</formula>
    </cfRule>
    <cfRule type="cellIs" dxfId="890" priority="34" operator="greaterThan">
      <formula>0.8</formula>
    </cfRule>
    <cfRule type="cellIs" dxfId="889" priority="35" operator="greaterThan">
      <formula>0.5</formula>
    </cfRule>
    <cfRule type="cellIs" dxfId="888" priority="36" operator="equal">
      <formula>0.5</formula>
    </cfRule>
    <cfRule type="cellIs" dxfId="887" priority="37" operator="lessThan">
      <formula>0.5</formula>
    </cfRule>
  </conditionalFormatting>
  <conditionalFormatting sqref="D6">
    <cfRule type="containsText" dxfId="886" priority="44" operator="containsText" text="N/A">
      <formula>NOT(ISERROR(SEARCH("N/A",D6)))</formula>
    </cfRule>
    <cfRule type="cellIs" dxfId="885" priority="45" operator="equal">
      <formula>0.8</formula>
    </cfRule>
    <cfRule type="cellIs" dxfId="884" priority="46" operator="greaterThan">
      <formula>0.8</formula>
    </cfRule>
    <cfRule type="cellIs" dxfId="883" priority="47" operator="greaterThan">
      <formula>0.5</formula>
    </cfRule>
    <cfRule type="cellIs" dxfId="882" priority="48" operator="equal">
      <formula>0.5</formula>
    </cfRule>
    <cfRule type="cellIs" dxfId="881" priority="49" operator="lessThan">
      <formula>0.5</formula>
    </cfRule>
  </conditionalFormatting>
  <conditionalFormatting sqref="E6">
    <cfRule type="containsText" dxfId="880" priority="38" operator="containsText" text="N/A">
      <formula>NOT(ISERROR(SEARCH("N/A",E6)))</formula>
    </cfRule>
    <cfRule type="cellIs" dxfId="879" priority="39" operator="equal">
      <formula>0.8</formula>
    </cfRule>
    <cfRule type="cellIs" dxfId="878" priority="40" operator="greaterThan">
      <formula>0.8</formula>
    </cfRule>
    <cfRule type="cellIs" dxfId="877" priority="41" operator="greaterThan">
      <formula>0.5</formula>
    </cfRule>
    <cfRule type="cellIs" dxfId="876" priority="42" operator="equal">
      <formula>0.5</formula>
    </cfRule>
    <cfRule type="cellIs" dxfId="875" priority="43" operator="lessThan">
      <formula>0.5</formula>
    </cfRule>
  </conditionalFormatting>
  <conditionalFormatting sqref="H6">
    <cfRule type="containsText" dxfId="874" priority="20" operator="containsText" text="N/A">
      <formula>NOT(ISERROR(SEARCH("N/A",H6)))</formula>
    </cfRule>
    <cfRule type="cellIs" dxfId="873" priority="21" operator="equal">
      <formula>0.8</formula>
    </cfRule>
    <cfRule type="cellIs" dxfId="872" priority="22" operator="greaterThan">
      <formula>0.8</formula>
    </cfRule>
    <cfRule type="cellIs" dxfId="871" priority="23" operator="greaterThan">
      <formula>0.5</formula>
    </cfRule>
    <cfRule type="cellIs" dxfId="870" priority="24" operator="equal">
      <formula>0.5</formula>
    </cfRule>
    <cfRule type="cellIs" dxfId="869" priority="25" operator="lessThan">
      <formula>0.5</formula>
    </cfRule>
  </conditionalFormatting>
  <conditionalFormatting sqref="G6">
    <cfRule type="containsText" dxfId="868" priority="26" operator="containsText" text="N/A">
      <formula>NOT(ISERROR(SEARCH("N/A",G6)))</formula>
    </cfRule>
    <cfRule type="cellIs" dxfId="867" priority="27" operator="equal">
      <formula>0.8</formula>
    </cfRule>
    <cfRule type="cellIs" dxfId="866" priority="28" operator="greaterThan">
      <formula>0.8</formula>
    </cfRule>
    <cfRule type="cellIs" dxfId="865" priority="29" operator="greaterThan">
      <formula>0.5</formula>
    </cfRule>
    <cfRule type="cellIs" dxfId="864" priority="30" operator="equal">
      <formula>0.5</formula>
    </cfRule>
    <cfRule type="cellIs" dxfId="863" priority="31" operator="lessThan">
      <formula>0.5</formula>
    </cfRule>
  </conditionalFormatting>
  <conditionalFormatting sqref="I6">
    <cfRule type="containsText" dxfId="862" priority="14" operator="containsText" text="N/A">
      <formula>NOT(ISERROR(SEARCH("N/A",I6)))</formula>
    </cfRule>
    <cfRule type="cellIs" dxfId="861" priority="15" operator="equal">
      <formula>0.8</formula>
    </cfRule>
    <cfRule type="cellIs" dxfId="860" priority="16" operator="greaterThan">
      <formula>0.8</formula>
    </cfRule>
    <cfRule type="cellIs" dxfId="859" priority="17" operator="greaterThan">
      <formula>0.5</formula>
    </cfRule>
    <cfRule type="cellIs" dxfId="858" priority="18" operator="equal">
      <formula>0.5</formula>
    </cfRule>
    <cfRule type="cellIs" dxfId="857" priority="19" operator="lessThan">
      <formula>0.5</formula>
    </cfRule>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T209"/>
  <sheetViews>
    <sheetView topLeftCell="B2" zoomScale="40" zoomScaleNormal="40" workbookViewId="0">
      <selection activeCell="E31" sqref="E31:F31"/>
    </sheetView>
  </sheetViews>
  <sheetFormatPr defaultColWidth="12.75" defaultRowHeight="15.75"/>
  <cols>
    <col min="1" max="1" width="13.25" style="18" customWidth="1"/>
    <col min="2" max="2" width="17" style="30" customWidth="1"/>
    <col min="3" max="3" width="187.25" style="29" customWidth="1"/>
    <col min="4" max="4" width="18.375" style="29" customWidth="1"/>
    <col min="5" max="5" width="33.125" style="32" customWidth="1"/>
    <col min="6" max="6" width="22.125" style="29" customWidth="1"/>
    <col min="7" max="7" width="27.875" style="28" customWidth="1"/>
    <col min="8" max="8" width="28.375" style="28" customWidth="1"/>
    <col min="9" max="9" width="33.875" style="31" customWidth="1"/>
    <col min="10" max="10" width="27.25" style="18" customWidth="1"/>
    <col min="11" max="11" width="30.875" style="18" customWidth="1"/>
    <col min="12" max="12" width="30.5" style="31" customWidth="1"/>
    <col min="13" max="13" width="28" style="18" customWidth="1"/>
    <col min="14" max="14" width="22.5" style="18" customWidth="1"/>
    <col min="15" max="15" width="23.5" style="18" customWidth="1"/>
    <col min="16" max="16" width="12.75" style="60" customWidth="1"/>
    <col min="17" max="18" width="21" style="18" customWidth="1"/>
    <col min="19" max="16384" width="12.75" style="18"/>
  </cols>
  <sheetData>
    <row r="1" spans="1:20" ht="27.75" hidden="1" customHeight="1">
      <c r="A1" s="262"/>
      <c r="B1" s="262"/>
      <c r="C1" s="262"/>
      <c r="D1" s="262"/>
      <c r="E1" s="262"/>
      <c r="F1" s="262"/>
      <c r="G1" s="262"/>
      <c r="H1" s="262"/>
      <c r="I1" s="262"/>
      <c r="J1" s="262"/>
      <c r="K1" s="262"/>
      <c r="L1" s="262"/>
      <c r="M1" s="262"/>
      <c r="N1" s="262"/>
      <c r="O1" s="262"/>
      <c r="P1" s="262"/>
      <c r="Q1" s="17"/>
      <c r="R1" s="17"/>
      <c r="S1" s="17"/>
    </row>
    <row r="2" spans="1:20" ht="59.25" customHeight="1">
      <c r="A2" s="326" t="s">
        <v>51</v>
      </c>
      <c r="B2" s="326"/>
      <c r="C2" s="326"/>
      <c r="D2" s="326"/>
      <c r="E2" s="326"/>
      <c r="F2" s="326"/>
      <c r="G2" s="326"/>
      <c r="H2" s="326"/>
      <c r="I2" s="326"/>
      <c r="J2" s="326"/>
      <c r="K2" s="326"/>
      <c r="L2" s="326"/>
      <c r="M2" s="326"/>
      <c r="N2" s="326"/>
      <c r="O2" s="326"/>
      <c r="P2" s="327"/>
      <c r="Q2" s="17"/>
      <c r="R2" s="17"/>
      <c r="S2" s="17"/>
    </row>
    <row r="3" spans="1:20" ht="51" customHeight="1">
      <c r="A3" s="347"/>
      <c r="B3" s="19"/>
      <c r="C3" s="266" t="s">
        <v>420</v>
      </c>
      <c r="D3" s="267"/>
      <c r="E3" s="267"/>
      <c r="F3" s="267"/>
      <c r="G3" s="267"/>
      <c r="H3" s="267"/>
      <c r="I3" s="267"/>
      <c r="J3" s="267"/>
      <c r="K3" s="267"/>
      <c r="L3" s="267"/>
      <c r="M3" s="267"/>
      <c r="N3" s="267"/>
      <c r="O3" s="20"/>
      <c r="P3" s="265"/>
      <c r="Q3" s="17"/>
      <c r="R3" s="17"/>
      <c r="S3" s="17"/>
    </row>
    <row r="4" spans="1:20" ht="42" customHeight="1">
      <c r="A4" s="348"/>
      <c r="B4" s="21"/>
      <c r="C4" s="259"/>
      <c r="D4" s="22"/>
      <c r="E4" s="340" t="s">
        <v>0</v>
      </c>
      <c r="F4" s="341"/>
      <c r="G4" s="341"/>
      <c r="H4" s="341"/>
      <c r="I4" s="341"/>
      <c r="J4" s="341"/>
      <c r="K4" s="341"/>
      <c r="L4" s="341"/>
      <c r="M4" s="342"/>
      <c r="N4" s="210"/>
      <c r="O4" s="20"/>
      <c r="P4" s="265"/>
      <c r="Q4" s="17"/>
      <c r="R4" s="17"/>
      <c r="S4" s="17"/>
    </row>
    <row r="5" spans="1:20" ht="56.25" customHeight="1">
      <c r="A5" s="348"/>
      <c r="B5" s="350"/>
      <c r="C5" s="260"/>
      <c r="D5" s="260"/>
      <c r="E5" s="269"/>
      <c r="F5" s="337" t="s">
        <v>33</v>
      </c>
      <c r="G5" s="338"/>
      <c r="H5" s="334" t="s">
        <v>34</v>
      </c>
      <c r="I5" s="335"/>
      <c r="J5" s="336"/>
      <c r="K5" s="157" t="s">
        <v>4</v>
      </c>
      <c r="L5" s="120" t="s">
        <v>35</v>
      </c>
      <c r="M5" s="19"/>
      <c r="N5" s="260"/>
      <c r="O5" s="260"/>
      <c r="P5" s="265"/>
      <c r="Q5" s="17"/>
      <c r="R5" s="17"/>
      <c r="S5" s="17"/>
    </row>
    <row r="6" spans="1:20" s="23" customFormat="1" ht="36" customHeight="1">
      <c r="A6" s="348"/>
      <c r="B6" s="350"/>
      <c r="C6" s="260"/>
      <c r="D6" s="260"/>
      <c r="E6" s="269"/>
      <c r="F6" s="275" t="s">
        <v>1</v>
      </c>
      <c r="G6" s="276"/>
      <c r="H6" s="277" t="s">
        <v>36</v>
      </c>
      <c r="I6" s="278"/>
      <c r="J6" s="279"/>
      <c r="K6" s="42">
        <v>2</v>
      </c>
      <c r="L6" s="39" t="s">
        <v>37</v>
      </c>
      <c r="M6" s="19"/>
      <c r="N6" s="260"/>
      <c r="O6" s="260"/>
      <c r="P6" s="265"/>
      <c r="Q6" s="17"/>
      <c r="R6" s="17"/>
      <c r="S6" s="17"/>
    </row>
    <row r="7" spans="1:20" s="23" customFormat="1" ht="35.25" customHeight="1">
      <c r="A7" s="348"/>
      <c r="B7" s="350"/>
      <c r="C7" s="260"/>
      <c r="D7" s="260"/>
      <c r="E7" s="269"/>
      <c r="F7" s="280" t="s">
        <v>2</v>
      </c>
      <c r="G7" s="328"/>
      <c r="H7" s="277" t="s">
        <v>38</v>
      </c>
      <c r="I7" s="278"/>
      <c r="J7" s="279"/>
      <c r="K7" s="42">
        <v>1</v>
      </c>
      <c r="L7" s="145" t="s">
        <v>39</v>
      </c>
      <c r="M7" s="19"/>
      <c r="N7" s="260"/>
      <c r="O7" s="260"/>
      <c r="P7" s="265"/>
      <c r="Q7" s="17"/>
      <c r="R7" s="17"/>
      <c r="S7" s="17"/>
    </row>
    <row r="8" spans="1:20" s="23" customFormat="1" ht="38.25" customHeight="1">
      <c r="A8" s="348"/>
      <c r="B8" s="350"/>
      <c r="C8" s="260"/>
      <c r="D8" s="260"/>
      <c r="E8" s="269"/>
      <c r="F8" s="282" t="s">
        <v>3</v>
      </c>
      <c r="G8" s="329"/>
      <c r="H8" s="277" t="s">
        <v>40</v>
      </c>
      <c r="I8" s="278"/>
      <c r="J8" s="279"/>
      <c r="K8" s="42">
        <v>0</v>
      </c>
      <c r="L8" s="40" t="s">
        <v>5</v>
      </c>
      <c r="M8" s="19"/>
      <c r="N8" s="260"/>
      <c r="O8" s="260"/>
      <c r="P8" s="265"/>
      <c r="Q8" s="17"/>
      <c r="R8" s="17"/>
      <c r="S8" s="17"/>
    </row>
    <row r="9" spans="1:20" s="24" customFormat="1" ht="45" customHeight="1">
      <c r="A9" s="348"/>
      <c r="B9" s="351"/>
      <c r="C9" s="261"/>
      <c r="D9" s="261"/>
      <c r="E9" s="339"/>
      <c r="F9" s="284" t="s">
        <v>41</v>
      </c>
      <c r="G9" s="330"/>
      <c r="H9" s="277" t="s">
        <v>42</v>
      </c>
      <c r="I9" s="278"/>
      <c r="J9" s="279"/>
      <c r="K9" s="42" t="s">
        <v>43</v>
      </c>
      <c r="L9" s="41" t="s">
        <v>43</v>
      </c>
      <c r="M9" s="19"/>
      <c r="N9" s="261"/>
      <c r="O9" s="261"/>
      <c r="P9" s="265"/>
      <c r="Q9" s="17"/>
      <c r="R9" s="17"/>
      <c r="S9" s="17"/>
    </row>
    <row r="10" spans="1:20" s="24" customFormat="1" ht="41.25" customHeight="1">
      <c r="A10" s="348"/>
      <c r="B10" s="242" t="s">
        <v>148</v>
      </c>
      <c r="C10" s="242" t="s">
        <v>810</v>
      </c>
      <c r="D10" s="242" t="s">
        <v>4</v>
      </c>
      <c r="E10" s="249" t="s">
        <v>44</v>
      </c>
      <c r="F10" s="250"/>
      <c r="G10" s="320" t="s">
        <v>45</v>
      </c>
      <c r="H10" s="320" t="s">
        <v>46</v>
      </c>
      <c r="I10" s="322" t="s">
        <v>6</v>
      </c>
      <c r="J10" s="323"/>
      <c r="K10" s="324"/>
      <c r="L10" s="256" t="s">
        <v>7</v>
      </c>
      <c r="M10" s="325"/>
      <c r="N10" s="325"/>
      <c r="O10" s="325"/>
      <c r="P10" s="265"/>
      <c r="Q10" s="17"/>
      <c r="R10" s="17"/>
      <c r="S10" s="17"/>
    </row>
    <row r="11" spans="1:20" s="24" customFormat="1" ht="45.75" customHeight="1">
      <c r="A11" s="349"/>
      <c r="B11" s="243"/>
      <c r="C11" s="243"/>
      <c r="D11" s="243"/>
      <c r="E11" s="251"/>
      <c r="F11" s="252"/>
      <c r="G11" s="321"/>
      <c r="H11" s="321"/>
      <c r="I11" s="158" t="s">
        <v>47</v>
      </c>
      <c r="J11" s="153" t="s">
        <v>48</v>
      </c>
      <c r="K11" s="153" t="s">
        <v>49</v>
      </c>
      <c r="L11" s="154" t="s">
        <v>8</v>
      </c>
      <c r="M11" s="154" t="s">
        <v>9</v>
      </c>
      <c r="N11" s="154" t="s">
        <v>10</v>
      </c>
      <c r="O11" s="155" t="s">
        <v>11</v>
      </c>
      <c r="P11" s="265"/>
      <c r="Q11" s="23"/>
      <c r="R11" s="23"/>
      <c r="S11" s="23"/>
      <c r="T11" s="23"/>
    </row>
    <row r="12" spans="1:20" s="24" customFormat="1" ht="79.5" customHeight="1">
      <c r="A12" s="345"/>
      <c r="B12" s="52" t="s">
        <v>803</v>
      </c>
      <c r="C12" s="291" t="s">
        <v>811</v>
      </c>
      <c r="D12" s="292"/>
      <c r="E12" s="292"/>
      <c r="F12" s="293"/>
      <c r="G12" s="25">
        <f>IF(COUNT(D13:D16)=0,"N/A:QA",SUM(D13:D16)/(COUNT(D13:D16)*2))</f>
        <v>0.625</v>
      </c>
      <c r="H12" s="26" t="str">
        <f>IF(G12="N/A","N/A", IF(G12&gt;=80%,"MET",IF(G12&gt;=50%,"PARTIAL MET","Not Met")))</f>
        <v>PARTIAL MET</v>
      </c>
      <c r="I12" s="246"/>
      <c r="J12" s="319"/>
      <c r="K12" s="319"/>
      <c r="L12" s="319"/>
      <c r="M12" s="319"/>
      <c r="N12" s="319"/>
      <c r="O12" s="319"/>
      <c r="P12" s="265"/>
      <c r="Q12" s="23"/>
      <c r="R12" s="23"/>
      <c r="S12" s="23"/>
      <c r="T12" s="23"/>
    </row>
    <row r="13" spans="1:20" s="23" customFormat="1" ht="87.75" customHeight="1">
      <c r="A13" s="345"/>
      <c r="B13" s="38">
        <v>1</v>
      </c>
      <c r="C13" s="67" t="s">
        <v>812</v>
      </c>
      <c r="D13" s="214">
        <v>2</v>
      </c>
      <c r="E13" s="247"/>
      <c r="F13" s="248"/>
      <c r="G13" s="300"/>
      <c r="H13" s="300"/>
      <c r="I13" s="69" t="s">
        <v>816</v>
      </c>
      <c r="J13" s="97"/>
      <c r="K13" s="97"/>
      <c r="L13" s="27"/>
      <c r="M13" s="27"/>
      <c r="N13" s="27"/>
      <c r="O13" s="79" t="s">
        <v>12</v>
      </c>
      <c r="P13" s="265"/>
    </row>
    <row r="14" spans="1:20" s="23" customFormat="1" ht="87.75" customHeight="1">
      <c r="A14" s="345"/>
      <c r="B14" s="38">
        <v>2</v>
      </c>
      <c r="C14" s="67" t="s">
        <v>815</v>
      </c>
      <c r="D14" s="214">
        <v>2</v>
      </c>
      <c r="E14" s="247"/>
      <c r="F14" s="248"/>
      <c r="G14" s="301"/>
      <c r="H14" s="301"/>
      <c r="I14" s="69" t="s">
        <v>587</v>
      </c>
      <c r="J14" s="97"/>
      <c r="K14" s="69" t="s">
        <v>172</v>
      </c>
      <c r="L14" s="27"/>
      <c r="M14" s="27"/>
      <c r="N14" s="27"/>
      <c r="O14" s="79" t="s">
        <v>13</v>
      </c>
      <c r="P14" s="265"/>
    </row>
    <row r="15" spans="1:20" s="23" customFormat="1" ht="87.75" customHeight="1">
      <c r="A15" s="345"/>
      <c r="B15" s="38">
        <v>3</v>
      </c>
      <c r="C15" s="67" t="s">
        <v>813</v>
      </c>
      <c r="D15" s="214">
        <v>1</v>
      </c>
      <c r="E15" s="247"/>
      <c r="F15" s="248"/>
      <c r="G15" s="301"/>
      <c r="H15" s="301"/>
      <c r="I15" s="97"/>
      <c r="J15" s="69" t="s">
        <v>1130</v>
      </c>
      <c r="K15" s="97"/>
      <c r="L15" s="27"/>
      <c r="M15" s="27"/>
      <c r="N15" s="27"/>
      <c r="O15" s="79" t="s">
        <v>12</v>
      </c>
      <c r="P15" s="265"/>
    </row>
    <row r="16" spans="1:20" s="23" customFormat="1" ht="78.75" customHeight="1">
      <c r="A16" s="345"/>
      <c r="B16" s="38">
        <v>4</v>
      </c>
      <c r="C16" s="67" t="s">
        <v>814</v>
      </c>
      <c r="D16" s="214">
        <v>0</v>
      </c>
      <c r="E16" s="247"/>
      <c r="F16" s="248"/>
      <c r="G16" s="302"/>
      <c r="H16" s="302"/>
      <c r="I16" s="69" t="s">
        <v>587</v>
      </c>
      <c r="J16" s="97"/>
      <c r="K16" s="97"/>
      <c r="L16" s="27"/>
      <c r="M16" s="27"/>
      <c r="N16" s="27"/>
      <c r="O16" s="79" t="s">
        <v>12</v>
      </c>
      <c r="P16" s="265"/>
    </row>
    <row r="17" spans="1:20" s="24" customFormat="1" ht="85.5" customHeight="1">
      <c r="A17" s="345"/>
      <c r="B17" s="52" t="s">
        <v>804</v>
      </c>
      <c r="C17" s="291" t="s">
        <v>817</v>
      </c>
      <c r="D17" s="292"/>
      <c r="E17" s="292"/>
      <c r="F17" s="293"/>
      <c r="G17" s="25">
        <f>IF(COUNT(D18:D20)=0,"N/A",SUM(D18:D20)/(COUNT(D18:D20)*2))</f>
        <v>0.83333333333333337</v>
      </c>
      <c r="H17" s="26" t="str">
        <f>IF(G17="N/A","N/A", IF(G17&gt;=80%,"MET",IF(G17&gt;=50%,"PARTIAL MET","Not Met")))</f>
        <v>MET</v>
      </c>
      <c r="I17" s="246"/>
      <c r="J17" s="319"/>
      <c r="K17" s="319"/>
      <c r="L17" s="319"/>
      <c r="M17" s="319"/>
      <c r="N17" s="319"/>
      <c r="O17" s="319"/>
      <c r="P17" s="265"/>
      <c r="Q17" s="23"/>
      <c r="R17" s="23"/>
      <c r="S17" s="23"/>
      <c r="T17" s="23"/>
    </row>
    <row r="18" spans="1:20" s="23" customFormat="1" ht="70.5" customHeight="1">
      <c r="A18" s="345"/>
      <c r="B18" s="38">
        <v>1</v>
      </c>
      <c r="C18" s="68" t="s">
        <v>818</v>
      </c>
      <c r="D18" s="214">
        <v>1</v>
      </c>
      <c r="E18" s="247"/>
      <c r="F18" s="248"/>
      <c r="G18" s="300"/>
      <c r="H18" s="300"/>
      <c r="I18" s="96" t="s">
        <v>14</v>
      </c>
      <c r="J18" s="97"/>
      <c r="K18" s="97"/>
      <c r="L18" s="27"/>
      <c r="M18" s="27"/>
      <c r="N18" s="27"/>
      <c r="O18" s="79" t="s">
        <v>12</v>
      </c>
      <c r="P18" s="265"/>
    </row>
    <row r="19" spans="1:20" s="23" customFormat="1" ht="72.75" customHeight="1">
      <c r="A19" s="345"/>
      <c r="B19" s="38">
        <v>2</v>
      </c>
      <c r="C19" s="68" t="s">
        <v>819</v>
      </c>
      <c r="D19" s="214">
        <v>2</v>
      </c>
      <c r="E19" s="247"/>
      <c r="F19" s="248"/>
      <c r="G19" s="301"/>
      <c r="H19" s="301"/>
      <c r="I19" s="96" t="s">
        <v>587</v>
      </c>
      <c r="J19" s="96" t="s">
        <v>1130</v>
      </c>
      <c r="K19" s="97"/>
      <c r="L19" s="27"/>
      <c r="M19" s="27"/>
      <c r="N19" s="27"/>
      <c r="O19" s="79" t="s">
        <v>12</v>
      </c>
      <c r="P19" s="265"/>
    </row>
    <row r="20" spans="1:20" s="23" customFormat="1" ht="72.75" customHeight="1">
      <c r="A20" s="345"/>
      <c r="B20" s="38">
        <v>3</v>
      </c>
      <c r="C20" s="68" t="s">
        <v>820</v>
      </c>
      <c r="D20" s="214">
        <v>2</v>
      </c>
      <c r="E20" s="247"/>
      <c r="F20" s="248"/>
      <c r="G20" s="302"/>
      <c r="H20" s="302"/>
      <c r="I20" s="96" t="s">
        <v>1221</v>
      </c>
      <c r="J20" s="96" t="s">
        <v>1130</v>
      </c>
      <c r="K20" s="96" t="s">
        <v>821</v>
      </c>
      <c r="L20" s="27"/>
      <c r="M20" s="27"/>
      <c r="N20" s="27"/>
      <c r="O20" s="79" t="s">
        <v>12</v>
      </c>
      <c r="P20" s="265"/>
    </row>
    <row r="21" spans="1:20" s="24" customFormat="1" ht="86.25" customHeight="1">
      <c r="A21" s="345"/>
      <c r="B21" s="52" t="s">
        <v>805</v>
      </c>
      <c r="C21" s="291" t="s">
        <v>822</v>
      </c>
      <c r="D21" s="292"/>
      <c r="E21" s="292"/>
      <c r="F21" s="293"/>
      <c r="G21" s="25">
        <f>IF(COUNT(D22:D25)=0,"N/A",SUM(D22:D25)/(COUNT(D22:D25)*2))</f>
        <v>0.75</v>
      </c>
      <c r="H21" s="26" t="str">
        <f>IF(G21="N/A","N/A", IF(G21&gt;=80%,"MET",IF(G21&gt;=50%,"PARTIAL MET","Not Met")))</f>
        <v>PARTIAL MET</v>
      </c>
      <c r="I21" s="246"/>
      <c r="J21" s="319"/>
      <c r="K21" s="319"/>
      <c r="L21" s="319"/>
      <c r="M21" s="319"/>
      <c r="N21" s="319"/>
      <c r="O21" s="319"/>
      <c r="P21" s="265"/>
    </row>
    <row r="22" spans="1:20" s="23" customFormat="1" ht="73.5" customHeight="1">
      <c r="A22" s="345"/>
      <c r="B22" s="38">
        <v>1</v>
      </c>
      <c r="C22" s="208" t="s">
        <v>823</v>
      </c>
      <c r="D22" s="214">
        <v>2</v>
      </c>
      <c r="E22" s="247"/>
      <c r="F22" s="248"/>
      <c r="G22" s="297"/>
      <c r="H22" s="45"/>
      <c r="I22" s="96" t="s">
        <v>14</v>
      </c>
      <c r="J22" s="70"/>
      <c r="K22" s="70"/>
      <c r="L22" s="27"/>
      <c r="M22" s="27"/>
      <c r="N22" s="27"/>
      <c r="O22" s="79" t="s">
        <v>12</v>
      </c>
      <c r="P22" s="265"/>
      <c r="Q22" s="18"/>
      <c r="R22" s="18"/>
    </row>
    <row r="23" spans="1:20" s="23" customFormat="1" ht="73.5" customHeight="1">
      <c r="A23" s="345"/>
      <c r="B23" s="38">
        <v>2</v>
      </c>
      <c r="C23" s="208" t="s">
        <v>824</v>
      </c>
      <c r="D23" s="214">
        <v>1</v>
      </c>
      <c r="E23" s="247"/>
      <c r="F23" s="248"/>
      <c r="G23" s="298"/>
      <c r="H23" s="45"/>
      <c r="I23" s="96" t="s">
        <v>796</v>
      </c>
      <c r="J23" s="96" t="s">
        <v>1130</v>
      </c>
      <c r="K23" s="70"/>
      <c r="L23" s="27"/>
      <c r="M23" s="27"/>
      <c r="N23" s="27"/>
      <c r="O23" s="79" t="s">
        <v>12</v>
      </c>
      <c r="P23" s="265"/>
      <c r="Q23" s="18"/>
      <c r="R23" s="18"/>
    </row>
    <row r="24" spans="1:20" s="23" customFormat="1" ht="73.5" customHeight="1">
      <c r="A24" s="345"/>
      <c r="B24" s="38">
        <v>3</v>
      </c>
      <c r="C24" s="208" t="s">
        <v>825</v>
      </c>
      <c r="D24" s="214">
        <v>1</v>
      </c>
      <c r="E24" s="247"/>
      <c r="F24" s="248"/>
      <c r="G24" s="298"/>
      <c r="H24" s="45"/>
      <c r="I24" s="70"/>
      <c r="J24" s="96" t="s">
        <v>163</v>
      </c>
      <c r="K24" s="96" t="s">
        <v>87</v>
      </c>
      <c r="L24" s="27"/>
      <c r="M24" s="27"/>
      <c r="N24" s="27"/>
      <c r="O24" s="79" t="s">
        <v>12</v>
      </c>
      <c r="P24" s="265"/>
      <c r="Q24" s="18"/>
      <c r="R24" s="18"/>
    </row>
    <row r="25" spans="1:20" s="23" customFormat="1" ht="86.25" customHeight="1">
      <c r="A25" s="345"/>
      <c r="B25" s="38">
        <v>4</v>
      </c>
      <c r="C25" s="208" t="s">
        <v>826</v>
      </c>
      <c r="D25" s="214">
        <v>2</v>
      </c>
      <c r="E25" s="247"/>
      <c r="F25" s="248"/>
      <c r="G25" s="298"/>
      <c r="H25" s="45"/>
      <c r="I25" s="96" t="s">
        <v>1222</v>
      </c>
      <c r="J25" s="70"/>
      <c r="K25" s="70"/>
      <c r="L25" s="27"/>
      <c r="M25" s="27"/>
      <c r="N25" s="27"/>
      <c r="O25" s="79" t="s">
        <v>12</v>
      </c>
      <c r="P25" s="265"/>
      <c r="Q25" s="18"/>
      <c r="R25" s="18"/>
    </row>
    <row r="26" spans="1:20" s="98" customFormat="1" ht="79.5" customHeight="1">
      <c r="A26" s="345"/>
      <c r="B26" s="52" t="s">
        <v>806</v>
      </c>
      <c r="C26" s="291" t="s">
        <v>827</v>
      </c>
      <c r="D26" s="292"/>
      <c r="E26" s="292"/>
      <c r="F26" s="293"/>
      <c r="G26" s="25">
        <f>IF(COUNT(D27:D32)=0,"N/A",SUM(D27:D32)/(COUNT(D27:D32)*2))</f>
        <v>1</v>
      </c>
      <c r="H26" s="26" t="str">
        <f>IF(G26="N/A","N/A", IF(G26&gt;=80%,"MET",IF(G26&gt;=50%,"PARTIAL MET","Not Met")))</f>
        <v>MET</v>
      </c>
      <c r="I26" s="246"/>
      <c r="J26" s="319"/>
      <c r="K26" s="319"/>
      <c r="L26" s="319"/>
      <c r="M26" s="319"/>
      <c r="N26" s="319"/>
      <c r="O26" s="319"/>
      <c r="P26" s="265"/>
    </row>
    <row r="27" spans="1:20" s="23" customFormat="1" ht="84.75" customHeight="1">
      <c r="A27" s="345"/>
      <c r="B27" s="38">
        <v>1</v>
      </c>
      <c r="C27" s="68" t="s">
        <v>828</v>
      </c>
      <c r="D27" s="214">
        <v>2</v>
      </c>
      <c r="E27" s="247"/>
      <c r="F27" s="248"/>
      <c r="G27" s="297"/>
      <c r="H27" s="297"/>
      <c r="I27" s="96" t="s">
        <v>834</v>
      </c>
      <c r="J27" s="70"/>
      <c r="K27" s="70"/>
      <c r="L27" s="27"/>
      <c r="M27" s="27"/>
      <c r="N27" s="27"/>
      <c r="O27" s="79" t="s">
        <v>12</v>
      </c>
      <c r="P27" s="265"/>
      <c r="Q27" s="18"/>
      <c r="R27" s="18"/>
    </row>
    <row r="28" spans="1:20" s="23" customFormat="1" ht="84.75" customHeight="1">
      <c r="A28" s="345"/>
      <c r="B28" s="38">
        <v>2</v>
      </c>
      <c r="C28" s="68" t="s">
        <v>833</v>
      </c>
      <c r="D28" s="214">
        <v>2</v>
      </c>
      <c r="E28" s="247"/>
      <c r="F28" s="248"/>
      <c r="G28" s="298"/>
      <c r="H28" s="298"/>
      <c r="I28" s="96" t="s">
        <v>796</v>
      </c>
      <c r="J28" s="96" t="s">
        <v>15</v>
      </c>
      <c r="K28" s="70"/>
      <c r="L28" s="27"/>
      <c r="M28" s="27"/>
      <c r="N28" s="27"/>
      <c r="O28" s="79" t="s">
        <v>12</v>
      </c>
      <c r="P28" s="265"/>
      <c r="Q28" s="18"/>
      <c r="R28" s="18"/>
    </row>
    <row r="29" spans="1:20" s="23" customFormat="1" ht="84.75" customHeight="1">
      <c r="A29" s="345"/>
      <c r="B29" s="38">
        <v>3</v>
      </c>
      <c r="C29" s="68" t="s">
        <v>829</v>
      </c>
      <c r="D29" s="214">
        <v>2</v>
      </c>
      <c r="E29" s="247"/>
      <c r="F29" s="248"/>
      <c r="G29" s="298"/>
      <c r="H29" s="298"/>
      <c r="I29" s="96" t="s">
        <v>1223</v>
      </c>
      <c r="J29" s="70"/>
      <c r="K29" s="96" t="s">
        <v>87</v>
      </c>
      <c r="L29" s="27"/>
      <c r="M29" s="27"/>
      <c r="N29" s="27"/>
      <c r="O29" s="79" t="s">
        <v>12</v>
      </c>
      <c r="P29" s="265"/>
      <c r="Q29" s="18"/>
      <c r="R29" s="18"/>
    </row>
    <row r="30" spans="1:20" s="23" customFormat="1" ht="84.75" customHeight="1">
      <c r="A30" s="345"/>
      <c r="B30" s="38">
        <v>4</v>
      </c>
      <c r="C30" s="68" t="s">
        <v>830</v>
      </c>
      <c r="D30" s="214">
        <v>2</v>
      </c>
      <c r="E30" s="247"/>
      <c r="F30" s="248"/>
      <c r="G30" s="298"/>
      <c r="H30" s="298"/>
      <c r="I30" s="96" t="s">
        <v>835</v>
      </c>
      <c r="J30" s="70"/>
      <c r="K30" s="70"/>
      <c r="L30" s="27"/>
      <c r="M30" s="27"/>
      <c r="N30" s="27"/>
      <c r="O30" s="79" t="s">
        <v>12</v>
      </c>
      <c r="P30" s="265"/>
      <c r="Q30" s="18"/>
      <c r="R30" s="18"/>
    </row>
    <row r="31" spans="1:20" s="23" customFormat="1" ht="84.75" customHeight="1">
      <c r="A31" s="345"/>
      <c r="B31" s="38">
        <v>5</v>
      </c>
      <c r="C31" s="68" t="s">
        <v>831</v>
      </c>
      <c r="D31" s="214">
        <v>2</v>
      </c>
      <c r="E31" s="247"/>
      <c r="F31" s="248"/>
      <c r="G31" s="298"/>
      <c r="H31" s="298"/>
      <c r="I31" s="96" t="s">
        <v>1225</v>
      </c>
      <c r="J31" s="202" t="s">
        <v>1224</v>
      </c>
      <c r="K31" s="70"/>
      <c r="L31" s="27"/>
      <c r="M31" s="27"/>
      <c r="N31" s="27"/>
      <c r="O31" s="79" t="s">
        <v>12</v>
      </c>
      <c r="P31" s="265"/>
      <c r="Q31" s="18"/>
      <c r="R31" s="18"/>
    </row>
    <row r="32" spans="1:20" s="23" customFormat="1" ht="84.75" customHeight="1">
      <c r="A32" s="345"/>
      <c r="B32" s="38">
        <v>6</v>
      </c>
      <c r="C32" s="68" t="s">
        <v>832</v>
      </c>
      <c r="D32" s="214">
        <v>2</v>
      </c>
      <c r="E32" s="247"/>
      <c r="F32" s="248"/>
      <c r="G32" s="299"/>
      <c r="H32" s="299"/>
      <c r="I32" s="96" t="s">
        <v>1125</v>
      </c>
      <c r="J32" s="96" t="s">
        <v>1130</v>
      </c>
      <c r="K32" s="96" t="s">
        <v>1115</v>
      </c>
      <c r="L32" s="27"/>
      <c r="M32" s="27"/>
      <c r="N32" s="27"/>
      <c r="O32" s="79" t="s">
        <v>12</v>
      </c>
      <c r="P32" s="265"/>
      <c r="Q32" s="18"/>
      <c r="R32" s="18"/>
    </row>
    <row r="33" spans="1:18" s="24" customFormat="1" ht="82.5" customHeight="1">
      <c r="A33" s="345"/>
      <c r="B33" s="52" t="s">
        <v>807</v>
      </c>
      <c r="C33" s="291" t="s">
        <v>1226</v>
      </c>
      <c r="D33" s="292"/>
      <c r="E33" s="292"/>
      <c r="F33" s="293"/>
      <c r="G33" s="25">
        <f>IF(COUNT(D34:D36)=0,"N/A",SUM(D34:D36)/(COUNT(D34:D36)*2))</f>
        <v>1</v>
      </c>
      <c r="H33" s="26" t="str">
        <f>IF(G33="N/A","N/A", IF(G33&gt;=80%,"MET",IF(G33&gt;=50%,"PARTIAL MET","Not Met")))</f>
        <v>MET</v>
      </c>
      <c r="I33" s="246"/>
      <c r="J33" s="319"/>
      <c r="K33" s="319"/>
      <c r="L33" s="319"/>
      <c r="M33" s="319"/>
      <c r="N33" s="319"/>
      <c r="O33" s="319"/>
      <c r="P33" s="265"/>
    </row>
    <row r="34" spans="1:18" s="23" customFormat="1" ht="78.75" customHeight="1">
      <c r="A34" s="345"/>
      <c r="B34" s="47">
        <v>1</v>
      </c>
      <c r="C34" s="203" t="s">
        <v>836</v>
      </c>
      <c r="D34" s="214">
        <v>2</v>
      </c>
      <c r="E34" s="247"/>
      <c r="F34" s="248"/>
      <c r="G34" s="297"/>
      <c r="H34" s="297"/>
      <c r="I34" s="99" t="s">
        <v>14</v>
      </c>
      <c r="J34" s="70"/>
      <c r="K34" s="70"/>
      <c r="L34" s="27"/>
      <c r="M34" s="27"/>
      <c r="N34" s="27"/>
      <c r="O34" s="79" t="s">
        <v>12</v>
      </c>
      <c r="P34" s="265"/>
      <c r="Q34" s="18"/>
      <c r="R34" s="18"/>
    </row>
    <row r="35" spans="1:18" s="23" customFormat="1" ht="78.75" customHeight="1">
      <c r="A35" s="345"/>
      <c r="B35" s="47">
        <v>2</v>
      </c>
      <c r="C35" s="203" t="s">
        <v>837</v>
      </c>
      <c r="D35" s="214">
        <v>2</v>
      </c>
      <c r="E35" s="247"/>
      <c r="F35" s="248"/>
      <c r="G35" s="298"/>
      <c r="H35" s="298"/>
      <c r="I35" s="99" t="s">
        <v>741</v>
      </c>
      <c r="J35" s="202" t="s">
        <v>1130</v>
      </c>
      <c r="K35" s="202" t="s">
        <v>172</v>
      </c>
      <c r="L35" s="27"/>
      <c r="M35" s="27"/>
      <c r="N35" s="27"/>
      <c r="O35" s="79" t="s">
        <v>12</v>
      </c>
      <c r="P35" s="265"/>
      <c r="Q35" s="18"/>
      <c r="R35" s="18"/>
    </row>
    <row r="36" spans="1:18" s="23" customFormat="1" ht="78.75" customHeight="1">
      <c r="A36" s="345"/>
      <c r="B36" s="47">
        <v>3</v>
      </c>
      <c r="C36" s="203" t="s">
        <v>838</v>
      </c>
      <c r="D36" s="214">
        <v>2</v>
      </c>
      <c r="E36" s="247"/>
      <c r="F36" s="248"/>
      <c r="G36" s="299"/>
      <c r="H36" s="299"/>
      <c r="I36" s="70"/>
      <c r="J36" s="99" t="s">
        <v>163</v>
      </c>
      <c r="K36" s="70"/>
      <c r="L36" s="27"/>
      <c r="M36" s="27"/>
      <c r="N36" s="27"/>
      <c r="O36" s="79" t="s">
        <v>12</v>
      </c>
      <c r="P36" s="265"/>
      <c r="Q36" s="18"/>
      <c r="R36" s="18"/>
    </row>
    <row r="37" spans="1:18" s="24" customFormat="1" ht="82.5" customHeight="1">
      <c r="A37" s="345"/>
      <c r="B37" s="52" t="s">
        <v>808</v>
      </c>
      <c r="C37" s="291" t="s">
        <v>839</v>
      </c>
      <c r="D37" s="292"/>
      <c r="E37" s="292"/>
      <c r="F37" s="293"/>
      <c r="G37" s="25">
        <f>IF(COUNT(D38:D41)=0,"N/A",SUM(D38:D41)/(COUNT(D38:D41)*2))</f>
        <v>0.5</v>
      </c>
      <c r="H37" s="26" t="str">
        <f>IF(G37="N/A","N/A", IF(G37&gt;=80%,"MET",IF(G37&gt;=50%,"PARTIAL MET","Not Met")))</f>
        <v>PARTIAL MET</v>
      </c>
      <c r="I37" s="246"/>
      <c r="J37" s="319"/>
      <c r="K37" s="319"/>
      <c r="L37" s="319"/>
      <c r="M37" s="319"/>
      <c r="N37" s="319"/>
      <c r="O37" s="319"/>
      <c r="P37" s="265"/>
    </row>
    <row r="38" spans="1:18" ht="75.75" customHeight="1">
      <c r="A38" s="345"/>
      <c r="B38" s="47">
        <v>1</v>
      </c>
      <c r="C38" s="203" t="s">
        <v>840</v>
      </c>
      <c r="D38" s="214">
        <v>0</v>
      </c>
      <c r="E38" s="247"/>
      <c r="F38" s="248"/>
      <c r="G38" s="297"/>
      <c r="H38" s="297"/>
      <c r="I38" s="99" t="s">
        <v>155</v>
      </c>
      <c r="J38" s="70"/>
      <c r="K38" s="70"/>
      <c r="L38" s="27"/>
      <c r="M38" s="27"/>
      <c r="N38" s="27"/>
      <c r="O38" s="79" t="s">
        <v>12</v>
      </c>
      <c r="P38" s="265"/>
    </row>
    <row r="39" spans="1:18" ht="75.75" customHeight="1">
      <c r="A39" s="345"/>
      <c r="B39" s="47">
        <v>2</v>
      </c>
      <c r="C39" s="203" t="s">
        <v>841</v>
      </c>
      <c r="D39" s="214">
        <v>2</v>
      </c>
      <c r="E39" s="247"/>
      <c r="F39" s="248"/>
      <c r="G39" s="298"/>
      <c r="H39" s="298"/>
      <c r="I39" s="99" t="s">
        <v>835</v>
      </c>
      <c r="J39" s="202" t="s">
        <v>17</v>
      </c>
      <c r="K39" s="99" t="s">
        <v>172</v>
      </c>
      <c r="L39" s="27"/>
      <c r="M39" s="27"/>
      <c r="N39" s="27"/>
      <c r="O39" s="79" t="s">
        <v>12</v>
      </c>
      <c r="P39" s="265"/>
    </row>
    <row r="40" spans="1:18" ht="75.75" customHeight="1">
      <c r="A40" s="345"/>
      <c r="B40" s="47">
        <v>3</v>
      </c>
      <c r="C40" s="203" t="s">
        <v>842</v>
      </c>
      <c r="D40" s="214" t="s">
        <v>43</v>
      </c>
      <c r="E40" s="247"/>
      <c r="F40" s="248"/>
      <c r="G40" s="298"/>
      <c r="H40" s="298"/>
      <c r="I40" s="99" t="s">
        <v>1227</v>
      </c>
      <c r="J40" s="70"/>
      <c r="K40" s="70"/>
      <c r="L40" s="27"/>
      <c r="M40" s="27"/>
      <c r="N40" s="27"/>
      <c r="O40" s="79" t="s">
        <v>12</v>
      </c>
      <c r="P40" s="265"/>
    </row>
    <row r="41" spans="1:18" ht="75.75" customHeight="1">
      <c r="A41" s="345"/>
      <c r="B41" s="47">
        <v>4</v>
      </c>
      <c r="C41" s="203" t="s">
        <v>843</v>
      </c>
      <c r="D41" s="214">
        <v>1</v>
      </c>
      <c r="E41" s="247"/>
      <c r="F41" s="248"/>
      <c r="G41" s="299"/>
      <c r="H41" s="299"/>
      <c r="I41" s="70"/>
      <c r="J41" s="99" t="s">
        <v>158</v>
      </c>
      <c r="K41" s="70"/>
      <c r="L41" s="27"/>
      <c r="M41" s="27"/>
      <c r="N41" s="27"/>
      <c r="O41" s="79" t="s">
        <v>12</v>
      </c>
      <c r="P41" s="265"/>
    </row>
    <row r="42" spans="1:18" s="24" customFormat="1" ht="82.5" customHeight="1">
      <c r="A42" s="345"/>
      <c r="B42" s="52" t="s">
        <v>809</v>
      </c>
      <c r="C42" s="291" t="s">
        <v>844</v>
      </c>
      <c r="D42" s="292"/>
      <c r="E42" s="292"/>
      <c r="F42" s="293"/>
      <c r="G42" s="151">
        <f>IF(COUNT(D43:D45)=0,"N/A",SUM(D43:D45)/(COUNT(D43:D45)*2))</f>
        <v>0.83333333333333337</v>
      </c>
      <c r="H42" s="152" t="str">
        <f>IF(G42="N/A","N/A", IF(G42&gt;=80%,"MET",IF(G42&gt;=50%,"PARTIAL MET","Not Met")))</f>
        <v>MET</v>
      </c>
      <c r="I42" s="246"/>
      <c r="J42" s="319"/>
      <c r="K42" s="319"/>
      <c r="L42" s="319"/>
      <c r="M42" s="319"/>
      <c r="N42" s="319"/>
      <c r="O42" s="319"/>
      <c r="P42" s="265"/>
    </row>
    <row r="43" spans="1:18" s="23" customFormat="1" ht="78.75" customHeight="1">
      <c r="A43" s="345"/>
      <c r="B43" s="47">
        <v>1</v>
      </c>
      <c r="C43" s="43" t="s">
        <v>847</v>
      </c>
      <c r="D43" s="214">
        <v>1</v>
      </c>
      <c r="E43" s="247"/>
      <c r="F43" s="248"/>
      <c r="G43" s="44"/>
      <c r="H43" s="44"/>
      <c r="I43" s="149" t="s">
        <v>848</v>
      </c>
      <c r="J43" s="70"/>
      <c r="K43" s="70"/>
      <c r="L43" s="27"/>
      <c r="M43" s="27"/>
      <c r="N43" s="27"/>
      <c r="O43" s="79" t="s">
        <v>12</v>
      </c>
      <c r="P43" s="265"/>
      <c r="Q43" s="18"/>
      <c r="R43" s="18"/>
    </row>
    <row r="44" spans="1:18" s="23" customFormat="1" ht="78.75" customHeight="1">
      <c r="A44" s="345"/>
      <c r="B44" s="47">
        <v>2</v>
      </c>
      <c r="C44" s="43" t="s">
        <v>845</v>
      </c>
      <c r="D44" s="214">
        <v>2</v>
      </c>
      <c r="E44" s="247"/>
      <c r="F44" s="248"/>
      <c r="G44" s="45"/>
      <c r="H44" s="45"/>
      <c r="I44" s="150"/>
      <c r="J44" s="99" t="s">
        <v>15</v>
      </c>
      <c r="K44" s="99" t="s">
        <v>287</v>
      </c>
      <c r="L44" s="27"/>
      <c r="M44" s="27"/>
      <c r="N44" s="27"/>
      <c r="O44" s="79" t="s">
        <v>12</v>
      </c>
      <c r="P44" s="265"/>
      <c r="Q44" s="18"/>
      <c r="R44" s="18"/>
    </row>
    <row r="45" spans="1:18" s="23" customFormat="1" ht="78.75" customHeight="1">
      <c r="A45" s="345"/>
      <c r="B45" s="47">
        <v>3</v>
      </c>
      <c r="C45" s="43" t="s">
        <v>846</v>
      </c>
      <c r="D45" s="214">
        <v>2</v>
      </c>
      <c r="E45" s="247"/>
      <c r="F45" s="248"/>
      <c r="G45" s="45"/>
      <c r="H45" s="45"/>
      <c r="I45" s="99" t="s">
        <v>587</v>
      </c>
      <c r="J45" s="70"/>
      <c r="K45" s="70"/>
      <c r="L45" s="27"/>
      <c r="M45" s="27"/>
      <c r="N45" s="27"/>
      <c r="O45" s="79" t="s">
        <v>12</v>
      </c>
      <c r="P45" s="265"/>
      <c r="Q45" s="18"/>
      <c r="R45" s="18"/>
    </row>
    <row r="46" spans="1:18" ht="83.25" customHeight="1">
      <c r="B46" s="18"/>
      <c r="C46" s="18"/>
      <c r="D46" s="18"/>
      <c r="E46" s="18"/>
      <c r="F46" s="18"/>
      <c r="G46" s="346" t="s">
        <v>50</v>
      </c>
      <c r="H46" s="346"/>
      <c r="I46" s="18"/>
      <c r="L46" s="18"/>
      <c r="P46" s="18"/>
    </row>
    <row r="47" spans="1:18" ht="90" customHeight="1">
      <c r="B47" s="18"/>
      <c r="C47" s="18"/>
      <c r="D47" s="18"/>
      <c r="E47" s="18"/>
      <c r="F47" s="18"/>
      <c r="G47" s="287">
        <f>AVERAGE(G12:G45)</f>
        <v>0.79166666666666674</v>
      </c>
      <c r="H47" s="287"/>
      <c r="I47" s="18"/>
      <c r="L47" s="18"/>
      <c r="P47" s="18"/>
    </row>
    <row r="48" spans="1:18" ht="77.25" customHeight="1">
      <c r="B48" s="18"/>
      <c r="C48" s="18"/>
      <c r="D48" s="18"/>
      <c r="E48" s="18"/>
      <c r="F48" s="18"/>
      <c r="G48" s="18"/>
      <c r="H48" s="18"/>
      <c r="I48" s="18"/>
      <c r="L48" s="18"/>
      <c r="P48" s="18"/>
    </row>
    <row r="49" s="18" customFormat="1" ht="69.75" customHeight="1"/>
    <row r="50" s="18" customFormat="1" ht="85.5" customHeight="1"/>
    <row r="51" s="18" customFormat="1" ht="84" customHeight="1"/>
    <row r="52" s="18" customFormat="1" ht="76.5" customHeight="1"/>
    <row r="53" s="18" customFormat="1" ht="68.25" customHeight="1"/>
    <row r="54" s="18" customFormat="1" ht="71.25" customHeight="1"/>
    <row r="55" s="18" customFormat="1" ht="63.75" customHeight="1"/>
    <row r="56" s="18" customFormat="1" ht="53.25" customHeight="1"/>
    <row r="57" s="18" customFormat="1" ht="55.5" customHeight="1"/>
    <row r="58" s="18" customFormat="1" ht="60.75" customHeight="1"/>
    <row r="59" s="18" customFormat="1" ht="53.25" customHeight="1"/>
    <row r="60" s="18" customFormat="1" ht="85.5" customHeight="1"/>
    <row r="61" s="18" customFormat="1" ht="55.5" customHeight="1"/>
    <row r="62" s="18" customFormat="1" ht="60" customHeight="1"/>
    <row r="63" s="18" customFormat="1" ht="60.75" customHeight="1"/>
    <row r="64" s="18" customFormat="1" ht="76.5" customHeight="1"/>
    <row r="65" spans="2:16" ht="57.75" customHeight="1">
      <c r="B65" s="18"/>
      <c r="C65" s="18"/>
      <c r="D65" s="18"/>
      <c r="E65" s="18"/>
      <c r="F65" s="18"/>
      <c r="G65" s="18"/>
      <c r="H65" s="18"/>
      <c r="I65" s="18"/>
      <c r="L65" s="18"/>
      <c r="P65" s="18"/>
    </row>
    <row r="66" spans="2:16" ht="57.75" customHeight="1">
      <c r="B66" s="18"/>
      <c r="C66" s="18"/>
      <c r="D66" s="18"/>
      <c r="E66" s="18"/>
      <c r="F66" s="18"/>
      <c r="G66" s="18"/>
      <c r="H66" s="18"/>
      <c r="I66" s="18"/>
      <c r="L66" s="18"/>
      <c r="P66" s="18"/>
    </row>
    <row r="67" spans="2:16" ht="58.5" customHeight="1">
      <c r="B67" s="18"/>
      <c r="C67" s="18"/>
      <c r="D67" s="18"/>
      <c r="E67" s="18"/>
      <c r="F67" s="18"/>
      <c r="G67" s="18"/>
      <c r="H67" s="18"/>
      <c r="I67" s="18"/>
      <c r="L67" s="18"/>
      <c r="P67" s="18"/>
    </row>
    <row r="68" spans="2:16" ht="65.25" customHeight="1">
      <c r="E68" s="29"/>
      <c r="G68" s="18"/>
      <c r="H68" s="18"/>
      <c r="P68" s="59"/>
    </row>
    <row r="69" spans="2:16" ht="75.75" customHeight="1">
      <c r="E69" s="29"/>
      <c r="G69" s="18"/>
      <c r="H69" s="29"/>
      <c r="P69" s="59"/>
    </row>
    <row r="70" spans="2:16">
      <c r="E70" s="29"/>
      <c r="G70" s="29"/>
      <c r="H70" s="29"/>
      <c r="P70" s="59"/>
    </row>
    <row r="71" spans="2:16">
      <c r="E71" s="29"/>
      <c r="G71" s="29"/>
      <c r="H71" s="29"/>
      <c r="P71" s="59"/>
    </row>
    <row r="72" spans="2:16">
      <c r="E72" s="29"/>
      <c r="G72" s="29"/>
      <c r="H72" s="29"/>
      <c r="P72" s="59"/>
    </row>
    <row r="73" spans="2:16">
      <c r="E73" s="29"/>
      <c r="G73" s="29"/>
      <c r="H73" s="29"/>
      <c r="P73" s="59"/>
    </row>
    <row r="74" spans="2:16">
      <c r="E74" s="29"/>
      <c r="G74" s="29"/>
      <c r="H74" s="29"/>
      <c r="P74" s="59"/>
    </row>
    <row r="75" spans="2:16">
      <c r="E75" s="29"/>
      <c r="G75" s="29"/>
      <c r="H75" s="29"/>
      <c r="P75" s="59"/>
    </row>
    <row r="76" spans="2:16">
      <c r="E76" s="29"/>
      <c r="G76" s="29"/>
      <c r="H76" s="29"/>
      <c r="P76" s="59"/>
    </row>
    <row r="77" spans="2:16">
      <c r="E77" s="29"/>
      <c r="G77" s="29"/>
      <c r="H77" s="29"/>
      <c r="P77" s="59"/>
    </row>
    <row r="78" spans="2:16">
      <c r="E78" s="29"/>
      <c r="G78" s="29"/>
      <c r="H78" s="29"/>
      <c r="P78" s="59"/>
    </row>
    <row r="79" spans="2:16">
      <c r="E79" s="29"/>
      <c r="G79" s="29"/>
      <c r="H79" s="29"/>
      <c r="P79" s="59"/>
    </row>
    <row r="80" spans="2:16">
      <c r="E80" s="29"/>
      <c r="G80" s="29"/>
      <c r="H80" s="29"/>
      <c r="P80" s="59"/>
    </row>
    <row r="81" spans="5:16">
      <c r="E81" s="29"/>
      <c r="G81" s="29"/>
      <c r="H81" s="29"/>
      <c r="P81" s="59"/>
    </row>
    <row r="82" spans="5:16">
      <c r="E82" s="29"/>
      <c r="G82" s="29"/>
      <c r="H82" s="29"/>
      <c r="P82" s="59"/>
    </row>
    <row r="83" spans="5:16">
      <c r="E83" s="29"/>
      <c r="G83" s="29"/>
      <c r="H83" s="29"/>
      <c r="P83" s="59"/>
    </row>
    <row r="84" spans="5:16">
      <c r="E84" s="29"/>
      <c r="G84" s="29"/>
      <c r="H84" s="29"/>
      <c r="P84" s="59"/>
    </row>
    <row r="85" spans="5:16">
      <c r="E85" s="29"/>
      <c r="G85" s="29"/>
      <c r="H85" s="29"/>
      <c r="P85" s="59"/>
    </row>
    <row r="86" spans="5:16">
      <c r="E86" s="29"/>
      <c r="G86" s="29"/>
      <c r="H86" s="29"/>
      <c r="P86" s="59"/>
    </row>
    <row r="87" spans="5:16">
      <c r="E87" s="29"/>
      <c r="G87" s="29"/>
      <c r="H87" s="29"/>
      <c r="P87" s="59"/>
    </row>
    <row r="88" spans="5:16">
      <c r="E88" s="29"/>
      <c r="G88" s="29"/>
      <c r="H88" s="29"/>
      <c r="P88" s="59"/>
    </row>
    <row r="89" spans="5:16">
      <c r="E89" s="29"/>
      <c r="G89" s="29"/>
      <c r="H89" s="29"/>
      <c r="P89" s="59"/>
    </row>
    <row r="90" spans="5:16">
      <c r="E90" s="29"/>
      <c r="G90" s="29"/>
      <c r="H90" s="29"/>
      <c r="P90" s="59"/>
    </row>
    <row r="91" spans="5:16">
      <c r="E91" s="29"/>
      <c r="G91" s="29"/>
      <c r="H91" s="29"/>
      <c r="P91" s="59"/>
    </row>
    <row r="92" spans="5:16">
      <c r="E92" s="29"/>
      <c r="G92" s="29"/>
      <c r="H92" s="29"/>
      <c r="P92" s="59"/>
    </row>
    <row r="93" spans="5:16">
      <c r="E93" s="29"/>
      <c r="G93" s="29"/>
      <c r="H93" s="29"/>
      <c r="P93" s="59"/>
    </row>
    <row r="94" spans="5:16">
      <c r="E94" s="29"/>
      <c r="G94" s="29"/>
      <c r="H94" s="29"/>
      <c r="P94" s="59"/>
    </row>
    <row r="95" spans="5:16">
      <c r="E95" s="29"/>
      <c r="G95" s="29"/>
      <c r="H95" s="29"/>
      <c r="P95" s="59"/>
    </row>
    <row r="96" spans="5:16">
      <c r="E96" s="29"/>
      <c r="G96" s="29"/>
      <c r="H96" s="29"/>
      <c r="P96" s="59"/>
    </row>
    <row r="97" spans="5:16">
      <c r="E97" s="29"/>
      <c r="G97" s="29"/>
      <c r="H97" s="29"/>
      <c r="P97" s="59"/>
    </row>
    <row r="98" spans="5:16">
      <c r="E98" s="29"/>
      <c r="G98" s="29"/>
      <c r="H98" s="29"/>
      <c r="P98" s="59"/>
    </row>
    <row r="99" spans="5:16">
      <c r="E99" s="29"/>
      <c r="G99" s="29"/>
      <c r="H99" s="29"/>
      <c r="P99" s="59"/>
    </row>
    <row r="100" spans="5:16">
      <c r="E100" s="29"/>
      <c r="G100" s="29"/>
      <c r="H100" s="29"/>
      <c r="P100" s="59"/>
    </row>
    <row r="101" spans="5:16">
      <c r="E101" s="29"/>
      <c r="G101" s="29"/>
      <c r="H101" s="29"/>
      <c r="P101" s="59"/>
    </row>
    <row r="102" spans="5:16">
      <c r="E102" s="29"/>
      <c r="G102" s="29"/>
      <c r="H102" s="29"/>
      <c r="P102" s="59"/>
    </row>
    <row r="103" spans="5:16">
      <c r="E103" s="29"/>
      <c r="G103" s="29"/>
      <c r="H103" s="29"/>
      <c r="P103" s="59"/>
    </row>
    <row r="104" spans="5:16">
      <c r="E104" s="29"/>
      <c r="G104" s="29"/>
      <c r="H104" s="29"/>
      <c r="P104" s="59"/>
    </row>
    <row r="105" spans="5:16">
      <c r="E105" s="29"/>
      <c r="G105" s="29"/>
      <c r="H105" s="29"/>
      <c r="P105" s="59"/>
    </row>
    <row r="106" spans="5:16">
      <c r="E106" s="29"/>
      <c r="G106" s="29"/>
      <c r="H106" s="29"/>
      <c r="P106" s="59"/>
    </row>
    <row r="107" spans="5:16">
      <c r="E107" s="29"/>
      <c r="G107" s="29"/>
      <c r="H107" s="29"/>
      <c r="P107" s="59"/>
    </row>
    <row r="108" spans="5:16">
      <c r="E108" s="29"/>
      <c r="G108" s="29"/>
      <c r="H108" s="29"/>
      <c r="P108" s="59"/>
    </row>
    <row r="109" spans="5:16">
      <c r="E109" s="29"/>
      <c r="G109" s="29"/>
      <c r="H109" s="29"/>
      <c r="P109" s="59"/>
    </row>
    <row r="110" spans="5:16">
      <c r="E110" s="29"/>
      <c r="G110" s="29"/>
      <c r="H110" s="29"/>
      <c r="P110" s="59"/>
    </row>
    <row r="111" spans="5:16">
      <c r="E111" s="29"/>
      <c r="G111" s="29"/>
      <c r="H111" s="29"/>
      <c r="P111" s="59"/>
    </row>
    <row r="112" spans="5:16">
      <c r="E112" s="29"/>
      <c r="G112" s="29"/>
      <c r="H112" s="29"/>
      <c r="P112" s="59"/>
    </row>
    <row r="113" spans="5:16">
      <c r="E113" s="29"/>
      <c r="G113" s="29"/>
      <c r="H113" s="29"/>
      <c r="P113" s="59"/>
    </row>
    <row r="114" spans="5:16">
      <c r="E114" s="29"/>
      <c r="G114" s="29"/>
      <c r="H114" s="29"/>
      <c r="P114" s="59"/>
    </row>
    <row r="115" spans="5:16">
      <c r="E115" s="29"/>
      <c r="G115" s="29"/>
      <c r="H115" s="29"/>
      <c r="P115" s="59"/>
    </row>
    <row r="116" spans="5:16">
      <c r="E116" s="29"/>
      <c r="G116" s="29"/>
      <c r="H116" s="29"/>
      <c r="P116" s="59"/>
    </row>
    <row r="117" spans="5:16">
      <c r="E117" s="29"/>
      <c r="G117" s="29"/>
      <c r="H117" s="29"/>
      <c r="P117" s="59"/>
    </row>
    <row r="118" spans="5:16">
      <c r="E118" s="29"/>
      <c r="G118" s="29"/>
      <c r="H118" s="29"/>
      <c r="P118" s="59"/>
    </row>
    <row r="119" spans="5:16">
      <c r="E119" s="29"/>
      <c r="G119" s="29"/>
      <c r="H119" s="29"/>
      <c r="P119" s="59"/>
    </row>
    <row r="120" spans="5:16">
      <c r="E120" s="29"/>
      <c r="G120" s="29"/>
      <c r="H120" s="29"/>
      <c r="P120" s="59"/>
    </row>
    <row r="121" spans="5:16">
      <c r="E121" s="29"/>
      <c r="G121" s="29"/>
      <c r="H121" s="29"/>
      <c r="P121" s="59"/>
    </row>
    <row r="122" spans="5:16">
      <c r="E122" s="29"/>
      <c r="G122" s="29"/>
      <c r="H122" s="29"/>
      <c r="P122" s="59"/>
    </row>
    <row r="123" spans="5:16">
      <c r="E123" s="29"/>
      <c r="G123" s="29"/>
      <c r="H123" s="29"/>
      <c r="P123" s="59"/>
    </row>
    <row r="124" spans="5:16">
      <c r="E124" s="29"/>
      <c r="G124" s="29"/>
      <c r="H124" s="29"/>
      <c r="P124" s="59"/>
    </row>
    <row r="125" spans="5:16">
      <c r="E125" s="29"/>
      <c r="G125" s="29"/>
      <c r="H125" s="29"/>
      <c r="P125" s="59"/>
    </row>
    <row r="126" spans="5:16">
      <c r="E126" s="29"/>
      <c r="G126" s="29"/>
      <c r="H126" s="29"/>
      <c r="P126" s="59"/>
    </row>
    <row r="127" spans="5:16">
      <c r="E127" s="29"/>
      <c r="G127" s="29"/>
      <c r="H127" s="29"/>
      <c r="P127" s="59"/>
    </row>
    <row r="128" spans="5:16">
      <c r="E128" s="29"/>
      <c r="G128" s="29"/>
      <c r="H128" s="29"/>
      <c r="P128" s="59"/>
    </row>
    <row r="129" spans="5:16">
      <c r="E129" s="29"/>
      <c r="G129" s="29"/>
      <c r="H129" s="29"/>
      <c r="P129" s="59"/>
    </row>
    <row r="130" spans="5:16">
      <c r="E130" s="29"/>
      <c r="G130" s="29"/>
      <c r="H130" s="29"/>
      <c r="P130" s="59"/>
    </row>
    <row r="131" spans="5:16">
      <c r="E131" s="29"/>
      <c r="G131" s="29"/>
      <c r="H131" s="29"/>
      <c r="P131" s="59"/>
    </row>
    <row r="132" spans="5:16">
      <c r="E132" s="29"/>
      <c r="G132" s="29"/>
      <c r="H132" s="29"/>
      <c r="P132" s="59"/>
    </row>
    <row r="133" spans="5:16">
      <c r="E133" s="29"/>
      <c r="G133" s="29"/>
      <c r="H133" s="29"/>
      <c r="P133" s="59"/>
    </row>
    <row r="134" spans="5:16">
      <c r="E134" s="29"/>
      <c r="G134" s="29"/>
      <c r="H134" s="29"/>
      <c r="P134" s="59"/>
    </row>
    <row r="135" spans="5:16">
      <c r="E135" s="29"/>
      <c r="G135" s="29"/>
      <c r="H135" s="29"/>
      <c r="P135" s="59"/>
    </row>
    <row r="136" spans="5:16">
      <c r="E136" s="29"/>
      <c r="G136" s="29"/>
      <c r="H136" s="29"/>
      <c r="P136" s="59"/>
    </row>
    <row r="137" spans="5:16">
      <c r="E137" s="29"/>
      <c r="G137" s="29"/>
      <c r="H137" s="29"/>
      <c r="P137" s="59"/>
    </row>
    <row r="138" spans="5:16">
      <c r="E138" s="29"/>
      <c r="G138" s="29"/>
      <c r="H138" s="29"/>
      <c r="P138" s="59"/>
    </row>
    <row r="139" spans="5:16">
      <c r="E139" s="29"/>
      <c r="G139" s="29"/>
      <c r="H139" s="29"/>
      <c r="P139" s="59"/>
    </row>
    <row r="140" spans="5:16">
      <c r="E140" s="29"/>
      <c r="G140" s="29"/>
      <c r="H140" s="29"/>
      <c r="P140" s="59"/>
    </row>
    <row r="141" spans="5:16">
      <c r="E141" s="29"/>
      <c r="G141" s="29"/>
      <c r="H141" s="29"/>
      <c r="P141" s="59"/>
    </row>
    <row r="142" spans="5:16">
      <c r="E142" s="29"/>
      <c r="G142" s="29"/>
      <c r="H142" s="29"/>
      <c r="P142" s="59"/>
    </row>
    <row r="143" spans="5:16">
      <c r="E143" s="29"/>
      <c r="G143" s="29"/>
      <c r="H143" s="29"/>
      <c r="P143" s="59"/>
    </row>
    <row r="144" spans="5:16">
      <c r="E144" s="29"/>
      <c r="G144" s="29"/>
      <c r="H144" s="29"/>
      <c r="P144" s="59"/>
    </row>
    <row r="145" spans="5:16">
      <c r="E145" s="29"/>
      <c r="G145" s="29"/>
      <c r="H145" s="29"/>
      <c r="P145" s="59"/>
    </row>
    <row r="146" spans="5:16">
      <c r="E146" s="29"/>
      <c r="G146" s="29"/>
      <c r="H146" s="29"/>
      <c r="P146" s="59"/>
    </row>
    <row r="147" spans="5:16">
      <c r="E147" s="29"/>
      <c r="G147" s="29"/>
      <c r="H147" s="29"/>
      <c r="P147" s="59"/>
    </row>
    <row r="148" spans="5:16">
      <c r="E148" s="29"/>
      <c r="G148" s="29"/>
      <c r="H148" s="29"/>
      <c r="P148" s="59"/>
    </row>
    <row r="149" spans="5:16">
      <c r="E149" s="29"/>
      <c r="G149" s="29"/>
      <c r="H149" s="29"/>
      <c r="P149" s="59"/>
    </row>
    <row r="150" spans="5:16">
      <c r="E150" s="29"/>
      <c r="G150" s="29"/>
      <c r="H150" s="29"/>
      <c r="P150" s="59"/>
    </row>
    <row r="151" spans="5:16">
      <c r="E151" s="29"/>
      <c r="G151" s="29"/>
      <c r="H151" s="29"/>
      <c r="P151" s="59"/>
    </row>
    <row r="152" spans="5:16">
      <c r="E152" s="29"/>
      <c r="G152" s="29"/>
      <c r="H152" s="29"/>
      <c r="P152" s="59"/>
    </row>
    <row r="153" spans="5:16">
      <c r="E153" s="29"/>
      <c r="G153" s="29"/>
      <c r="H153" s="29"/>
      <c r="P153" s="59"/>
    </row>
    <row r="154" spans="5:16">
      <c r="E154" s="29"/>
      <c r="G154" s="29"/>
      <c r="H154" s="29"/>
      <c r="P154" s="59"/>
    </row>
    <row r="155" spans="5:16">
      <c r="E155" s="29"/>
      <c r="G155" s="29"/>
      <c r="H155" s="29"/>
      <c r="P155" s="59"/>
    </row>
    <row r="156" spans="5:16">
      <c r="E156" s="29"/>
      <c r="G156" s="29"/>
      <c r="H156" s="29"/>
      <c r="P156" s="59"/>
    </row>
    <row r="157" spans="5:16">
      <c r="E157" s="29"/>
      <c r="G157" s="29"/>
      <c r="H157" s="29"/>
      <c r="P157" s="59"/>
    </row>
    <row r="158" spans="5:16">
      <c r="E158" s="29"/>
      <c r="G158" s="29"/>
      <c r="H158" s="29"/>
      <c r="P158" s="59"/>
    </row>
    <row r="159" spans="5:16">
      <c r="E159" s="29"/>
      <c r="G159" s="29"/>
      <c r="H159" s="29"/>
      <c r="P159" s="59"/>
    </row>
    <row r="160" spans="5:16">
      <c r="E160" s="29"/>
      <c r="G160" s="29"/>
      <c r="H160" s="29"/>
      <c r="P160" s="59"/>
    </row>
    <row r="161" spans="5:16">
      <c r="E161" s="29"/>
      <c r="G161" s="29"/>
      <c r="H161" s="29"/>
      <c r="P161" s="59"/>
    </row>
    <row r="162" spans="5:16">
      <c r="E162" s="29"/>
      <c r="G162" s="29"/>
      <c r="H162" s="29"/>
      <c r="P162" s="59"/>
    </row>
    <row r="163" spans="5:16">
      <c r="E163" s="29"/>
      <c r="G163" s="29"/>
      <c r="H163" s="29"/>
      <c r="P163" s="59"/>
    </row>
    <row r="164" spans="5:16">
      <c r="E164" s="29"/>
      <c r="G164" s="29"/>
      <c r="H164" s="29"/>
      <c r="P164" s="59"/>
    </row>
    <row r="165" spans="5:16">
      <c r="E165" s="29"/>
      <c r="G165" s="29"/>
      <c r="H165" s="29"/>
      <c r="P165" s="59"/>
    </row>
    <row r="166" spans="5:16">
      <c r="E166" s="29"/>
      <c r="G166" s="29"/>
      <c r="H166" s="29"/>
      <c r="P166" s="59"/>
    </row>
    <row r="167" spans="5:16">
      <c r="E167" s="29"/>
      <c r="G167" s="29"/>
      <c r="H167" s="29"/>
      <c r="P167" s="59"/>
    </row>
    <row r="168" spans="5:16">
      <c r="E168" s="29"/>
      <c r="G168" s="29"/>
      <c r="H168" s="29"/>
      <c r="P168" s="59"/>
    </row>
    <row r="169" spans="5:16">
      <c r="E169" s="29"/>
      <c r="G169" s="29"/>
      <c r="H169" s="29"/>
      <c r="P169" s="59"/>
    </row>
    <row r="170" spans="5:16">
      <c r="E170" s="29"/>
      <c r="G170" s="29"/>
      <c r="H170" s="29"/>
      <c r="P170" s="59"/>
    </row>
    <row r="171" spans="5:16">
      <c r="E171" s="29"/>
      <c r="G171" s="29"/>
      <c r="H171" s="29"/>
      <c r="P171" s="59"/>
    </row>
    <row r="172" spans="5:16">
      <c r="E172" s="29"/>
      <c r="G172" s="29"/>
      <c r="H172" s="29"/>
      <c r="P172" s="59"/>
    </row>
    <row r="173" spans="5:16">
      <c r="E173" s="29"/>
      <c r="G173" s="29"/>
      <c r="H173" s="29"/>
      <c r="P173" s="59"/>
    </row>
    <row r="174" spans="5:16">
      <c r="E174" s="29"/>
      <c r="G174" s="29"/>
      <c r="H174" s="29"/>
      <c r="P174" s="59"/>
    </row>
    <row r="175" spans="5:16">
      <c r="E175" s="29"/>
      <c r="G175" s="29"/>
      <c r="H175" s="29"/>
      <c r="P175" s="59"/>
    </row>
    <row r="176" spans="5:16">
      <c r="E176" s="29"/>
      <c r="G176" s="29"/>
      <c r="H176" s="29"/>
      <c r="P176" s="59"/>
    </row>
    <row r="177" spans="5:16">
      <c r="E177" s="29"/>
      <c r="G177" s="29"/>
      <c r="H177" s="29"/>
      <c r="P177" s="59"/>
    </row>
    <row r="178" spans="5:16">
      <c r="E178" s="29"/>
      <c r="G178" s="29"/>
      <c r="H178" s="29"/>
      <c r="P178" s="59"/>
    </row>
    <row r="179" spans="5:16">
      <c r="E179" s="29"/>
      <c r="G179" s="29"/>
      <c r="H179" s="29"/>
      <c r="P179" s="59"/>
    </row>
    <row r="180" spans="5:16">
      <c r="E180" s="29"/>
      <c r="G180" s="29"/>
      <c r="H180" s="29"/>
      <c r="P180" s="59"/>
    </row>
    <row r="181" spans="5:16">
      <c r="E181" s="29"/>
      <c r="G181" s="29"/>
      <c r="H181" s="29"/>
      <c r="P181" s="59"/>
    </row>
    <row r="182" spans="5:16">
      <c r="E182" s="29"/>
      <c r="G182" s="29"/>
      <c r="H182" s="29"/>
      <c r="P182" s="59"/>
    </row>
    <row r="183" spans="5:16">
      <c r="E183" s="29"/>
      <c r="G183" s="29"/>
      <c r="H183" s="29"/>
      <c r="P183" s="59"/>
    </row>
    <row r="184" spans="5:16">
      <c r="E184" s="29"/>
      <c r="G184" s="29"/>
      <c r="H184" s="29"/>
      <c r="P184" s="59"/>
    </row>
    <row r="185" spans="5:16">
      <c r="E185" s="29"/>
      <c r="G185" s="29"/>
      <c r="H185" s="29"/>
      <c r="P185" s="59"/>
    </row>
    <row r="186" spans="5:16">
      <c r="E186" s="29"/>
      <c r="G186" s="29"/>
      <c r="H186" s="29"/>
      <c r="P186" s="59"/>
    </row>
    <row r="187" spans="5:16">
      <c r="E187" s="29"/>
      <c r="G187" s="29"/>
      <c r="H187" s="29"/>
      <c r="P187" s="59"/>
    </row>
    <row r="188" spans="5:16">
      <c r="E188" s="29"/>
      <c r="G188" s="29"/>
      <c r="H188" s="29"/>
      <c r="P188" s="59"/>
    </row>
    <row r="189" spans="5:16">
      <c r="E189" s="29"/>
      <c r="G189" s="29"/>
      <c r="H189" s="29"/>
      <c r="P189" s="59"/>
    </row>
    <row r="190" spans="5:16">
      <c r="E190" s="29"/>
      <c r="G190" s="29"/>
      <c r="H190" s="29"/>
      <c r="P190" s="59"/>
    </row>
    <row r="191" spans="5:16">
      <c r="E191" s="29"/>
      <c r="G191" s="29"/>
      <c r="H191" s="29"/>
      <c r="P191" s="59"/>
    </row>
    <row r="192" spans="5:16">
      <c r="E192" s="29"/>
      <c r="G192" s="29"/>
      <c r="H192" s="29"/>
      <c r="P192" s="59"/>
    </row>
    <row r="193" spans="5:16">
      <c r="E193" s="29"/>
      <c r="G193" s="29"/>
      <c r="H193" s="29"/>
      <c r="P193" s="59"/>
    </row>
    <row r="194" spans="5:16">
      <c r="E194" s="29"/>
      <c r="G194" s="29"/>
      <c r="H194" s="29"/>
      <c r="P194" s="59"/>
    </row>
    <row r="195" spans="5:16">
      <c r="E195" s="29"/>
      <c r="G195" s="29"/>
      <c r="H195" s="29"/>
      <c r="P195" s="59"/>
    </row>
    <row r="196" spans="5:16">
      <c r="E196" s="29"/>
      <c r="G196" s="29"/>
      <c r="H196" s="29"/>
      <c r="P196" s="59"/>
    </row>
    <row r="197" spans="5:16">
      <c r="E197" s="29"/>
      <c r="G197" s="29"/>
      <c r="H197" s="29"/>
      <c r="P197" s="59"/>
    </row>
    <row r="198" spans="5:16">
      <c r="E198" s="29"/>
      <c r="G198" s="29"/>
      <c r="H198" s="29"/>
    </row>
    <row r="199" spans="5:16">
      <c r="E199" s="29"/>
      <c r="G199" s="29"/>
      <c r="H199" s="29"/>
    </row>
    <row r="200" spans="5:16">
      <c r="E200" s="29"/>
      <c r="G200" s="29"/>
      <c r="H200" s="29"/>
    </row>
    <row r="201" spans="5:16">
      <c r="E201" s="29"/>
      <c r="G201" s="29"/>
      <c r="H201" s="29"/>
    </row>
    <row r="202" spans="5:16">
      <c r="E202" s="29"/>
      <c r="G202" s="29"/>
      <c r="H202" s="29"/>
    </row>
    <row r="203" spans="5:16">
      <c r="E203" s="29"/>
      <c r="G203" s="29"/>
      <c r="H203" s="29"/>
    </row>
    <row r="204" spans="5:16">
      <c r="E204" s="29"/>
      <c r="G204" s="29"/>
      <c r="H204" s="29"/>
    </row>
    <row r="205" spans="5:16">
      <c r="E205" s="29"/>
      <c r="G205" s="29"/>
      <c r="H205" s="29"/>
    </row>
    <row r="206" spans="5:16">
      <c r="E206" s="29"/>
      <c r="G206" s="29"/>
      <c r="H206" s="29"/>
    </row>
    <row r="207" spans="5:16">
      <c r="E207" s="29"/>
      <c r="G207" s="29"/>
    </row>
    <row r="208" spans="5:16">
      <c r="E208" s="29"/>
    </row>
    <row r="209" spans="5:5">
      <c r="E209" s="29"/>
    </row>
  </sheetData>
  <sheetProtection algorithmName="SHA-512" hashValue="hsN/2fobBVtxZEIDF8sgeL/RAt90MvEIVIRehRJ5WFAFxkY7zwfVdkculH/shXGfnyg+IaXTuo5oAi6ZR/uabw==" saltValue="Smvz33Z931CWuluWzSlu5A==" spinCount="100000" sheet="1" objects="1" scenarios="1" selectLockedCells="1"/>
  <mergeCells count="83">
    <mergeCell ref="G47:H47"/>
    <mergeCell ref="A1:P1"/>
    <mergeCell ref="A2:P2"/>
    <mergeCell ref="A3:A11"/>
    <mergeCell ref="C3:N3"/>
    <mergeCell ref="C4:C9"/>
    <mergeCell ref="E4:M4"/>
    <mergeCell ref="B5:B9"/>
    <mergeCell ref="D5:E9"/>
    <mergeCell ref="F5:G5"/>
    <mergeCell ref="H5:J5"/>
    <mergeCell ref="N5:O9"/>
    <mergeCell ref="F6:G6"/>
    <mergeCell ref="H6:J6"/>
    <mergeCell ref="F7:G7"/>
    <mergeCell ref="H7:J7"/>
    <mergeCell ref="F8:G8"/>
    <mergeCell ref="H8:J8"/>
    <mergeCell ref="F9:G9"/>
    <mergeCell ref="H9:J9"/>
    <mergeCell ref="B10:B11"/>
    <mergeCell ref="C10:C11"/>
    <mergeCell ref="D10:D11"/>
    <mergeCell ref="E10:F11"/>
    <mergeCell ref="G10:G11"/>
    <mergeCell ref="H10:H11"/>
    <mergeCell ref="I10:K10"/>
    <mergeCell ref="L10:O10"/>
    <mergeCell ref="C12:F12"/>
    <mergeCell ref="I12:O12"/>
    <mergeCell ref="E13:F13"/>
    <mergeCell ref="G13:G16"/>
    <mergeCell ref="H13:H16"/>
    <mergeCell ref="E14:F14"/>
    <mergeCell ref="E15:F15"/>
    <mergeCell ref="E16:F16"/>
    <mergeCell ref="C17:F17"/>
    <mergeCell ref="I17:O17"/>
    <mergeCell ref="E18:F18"/>
    <mergeCell ref="G18:G20"/>
    <mergeCell ref="H18:H20"/>
    <mergeCell ref="E19:F19"/>
    <mergeCell ref="E20:F20"/>
    <mergeCell ref="C21:F21"/>
    <mergeCell ref="I21:O21"/>
    <mergeCell ref="E22:F22"/>
    <mergeCell ref="G22:G25"/>
    <mergeCell ref="E25:F25"/>
    <mergeCell ref="I37:O37"/>
    <mergeCell ref="G34:G36"/>
    <mergeCell ref="H34:H36"/>
    <mergeCell ref="C26:F26"/>
    <mergeCell ref="I26:O26"/>
    <mergeCell ref="E27:F27"/>
    <mergeCell ref="E28:F28"/>
    <mergeCell ref="E32:F32"/>
    <mergeCell ref="C33:F33"/>
    <mergeCell ref="I33:O33"/>
    <mergeCell ref="E31:F31"/>
    <mergeCell ref="G27:G32"/>
    <mergeCell ref="H27:H32"/>
    <mergeCell ref="G38:G41"/>
    <mergeCell ref="E40:F40"/>
    <mergeCell ref="E34:F34"/>
    <mergeCell ref="E35:F35"/>
    <mergeCell ref="E36:F36"/>
    <mergeCell ref="C37:F37"/>
    <mergeCell ref="E44:F44"/>
    <mergeCell ref="E45:F45"/>
    <mergeCell ref="G46:H46"/>
    <mergeCell ref="P3:P45"/>
    <mergeCell ref="A12:A45"/>
    <mergeCell ref="E23:F23"/>
    <mergeCell ref="E24:F24"/>
    <mergeCell ref="E29:F29"/>
    <mergeCell ref="E30:F30"/>
    <mergeCell ref="E38:F38"/>
    <mergeCell ref="E39:F39"/>
    <mergeCell ref="E41:F41"/>
    <mergeCell ref="C42:F42"/>
    <mergeCell ref="I42:O42"/>
    <mergeCell ref="E43:F43"/>
    <mergeCell ref="H38:H41"/>
  </mergeCells>
  <conditionalFormatting sqref="O13:O16 O18:O20">
    <cfRule type="containsText" dxfId="856" priority="635" operator="containsText" text="غير مكتمل">
      <formula>NOT(ISERROR(SEARCH("غير مكتمل",O13)))</formula>
    </cfRule>
    <cfRule type="containsText" dxfId="855" priority="636" operator="containsText" text="مكتمل">
      <formula>NOT(ISERROR(SEARCH("مكتمل",O13)))</formula>
    </cfRule>
  </conditionalFormatting>
  <conditionalFormatting sqref="F6">
    <cfRule type="cellIs" dxfId="854" priority="610" stopIfTrue="1" operator="equal">
      <formula>0.8</formula>
    </cfRule>
    <cfRule type="cellIs" dxfId="853" priority="611" stopIfTrue="1" operator="greaterThan">
      <formula>0.8</formula>
    </cfRule>
  </conditionalFormatting>
  <conditionalFormatting sqref="F8">
    <cfRule type="cellIs" dxfId="852" priority="614" stopIfTrue="1" operator="lessThan">
      <formula>0.5</formula>
    </cfRule>
  </conditionalFormatting>
  <conditionalFormatting sqref="F7">
    <cfRule type="cellIs" dxfId="851" priority="612" stopIfTrue="1" operator="greaterThan">
      <formula>0.5</formula>
    </cfRule>
    <cfRule type="cellIs" dxfId="850" priority="613" stopIfTrue="1" operator="equal">
      <formula>0.5</formula>
    </cfRule>
  </conditionalFormatting>
  <conditionalFormatting sqref="O22">
    <cfRule type="containsText" dxfId="849" priority="598" operator="containsText" text="غير مكتمل">
      <formula>NOT(ISERROR(SEARCH("غير مكتمل",O22)))</formula>
    </cfRule>
    <cfRule type="containsText" dxfId="848" priority="599" operator="containsText" text="مكتمل">
      <formula>NOT(ISERROR(SEARCH("مكتمل",O22)))</formula>
    </cfRule>
  </conditionalFormatting>
  <conditionalFormatting sqref="H33">
    <cfRule type="containsText" dxfId="847" priority="591" operator="containsText" text="NOT MET">
      <formula>NOT(ISERROR(SEARCH("NOT MET",H33)))</formula>
    </cfRule>
    <cfRule type="containsText" dxfId="846" priority="592" operator="containsText" text="PARTIAL MET">
      <formula>NOT(ISERROR(SEARCH("PARTIAL MET",H33)))</formula>
    </cfRule>
    <cfRule type="containsText" dxfId="845" priority="593" operator="containsText" text="MET">
      <formula>NOT(ISERROR(SEARCH("MET",H33)))</formula>
    </cfRule>
    <cfRule type="containsText" dxfId="844" priority="594" operator="containsText" text="NOT MET">
      <formula>NOT(ISERROR(SEARCH("NOT MET",H33)))</formula>
    </cfRule>
    <cfRule type="containsText" dxfId="843" priority="595" operator="containsText" text="PARTIAL MET">
      <formula>NOT(ISERROR(SEARCH("PARTIAL MET",H33)))</formula>
    </cfRule>
    <cfRule type="containsText" dxfId="842" priority="596" operator="containsText" text="MET">
      <formula>NOT(ISERROR(SEARCH("MET",H33)))</formula>
    </cfRule>
  </conditionalFormatting>
  <conditionalFormatting sqref="G12">
    <cfRule type="containsText" dxfId="841" priority="583" operator="containsText" text="N/A">
      <formula>NOT(ISERROR(SEARCH("N/A",G12)))</formula>
    </cfRule>
    <cfRule type="cellIs" dxfId="840" priority="584" operator="equal">
      <formula>0.8</formula>
    </cfRule>
    <cfRule type="cellIs" dxfId="839" priority="585" operator="greaterThan">
      <formula>0.8</formula>
    </cfRule>
    <cfRule type="cellIs" dxfId="838" priority="586" operator="greaterThan">
      <formula>0.5</formula>
    </cfRule>
    <cfRule type="cellIs" dxfId="837" priority="587" operator="equal">
      <formula>0.5</formula>
    </cfRule>
    <cfRule type="cellIs" dxfId="836" priority="588" operator="lessThan">
      <formula>0.5</formula>
    </cfRule>
  </conditionalFormatting>
  <conditionalFormatting sqref="H12">
    <cfRule type="containsText" dxfId="835" priority="576" operator="containsText" text="NOT MET">
      <formula>NOT(ISERROR(SEARCH("NOT MET",H12)))</formula>
    </cfRule>
    <cfRule type="containsText" dxfId="834" priority="577" operator="containsText" text="PARTIAL MET">
      <formula>NOT(ISERROR(SEARCH("PARTIAL MET",H12)))</formula>
    </cfRule>
    <cfRule type="containsText" dxfId="833" priority="578" operator="containsText" text="MET">
      <formula>NOT(ISERROR(SEARCH("MET",H12)))</formula>
    </cfRule>
    <cfRule type="containsText" dxfId="832" priority="579" operator="containsText" text="NOT MET">
      <formula>NOT(ISERROR(SEARCH("NOT MET",H12)))</formula>
    </cfRule>
    <cfRule type="containsText" dxfId="831" priority="580" operator="containsText" text="PARTIAL MET">
      <formula>NOT(ISERROR(SEARCH("PARTIAL MET",H12)))</formula>
    </cfRule>
    <cfRule type="containsText" dxfId="830" priority="581" operator="containsText" text="MET">
      <formula>NOT(ISERROR(SEARCH("MET",H12)))</formula>
    </cfRule>
  </conditionalFormatting>
  <conditionalFormatting sqref="G17">
    <cfRule type="containsText" dxfId="829" priority="570" operator="containsText" text="N/A">
      <formula>NOT(ISERROR(SEARCH("N/A",G17)))</formula>
    </cfRule>
    <cfRule type="cellIs" dxfId="828" priority="571" operator="equal">
      <formula>0.8</formula>
    </cfRule>
    <cfRule type="cellIs" dxfId="827" priority="572" operator="greaterThan">
      <formula>0.8</formula>
    </cfRule>
    <cfRule type="cellIs" dxfId="826" priority="573" operator="greaterThan">
      <formula>0.5</formula>
    </cfRule>
    <cfRule type="cellIs" dxfId="825" priority="574" operator="equal">
      <formula>0.5</formula>
    </cfRule>
    <cfRule type="cellIs" dxfId="824" priority="575" operator="lessThan">
      <formula>0.5</formula>
    </cfRule>
  </conditionalFormatting>
  <conditionalFormatting sqref="G21">
    <cfRule type="containsText" dxfId="823" priority="564" operator="containsText" text="N/A">
      <formula>NOT(ISERROR(SEARCH("N/A",G21)))</formula>
    </cfRule>
    <cfRule type="cellIs" dxfId="822" priority="565" operator="equal">
      <formula>0.8</formula>
    </cfRule>
    <cfRule type="cellIs" dxfId="821" priority="566" operator="greaterThan">
      <formula>0.8</formula>
    </cfRule>
    <cfRule type="cellIs" dxfId="820" priority="567" operator="greaterThan">
      <formula>0.5</formula>
    </cfRule>
    <cfRule type="cellIs" dxfId="819" priority="568" operator="equal">
      <formula>0.5</formula>
    </cfRule>
    <cfRule type="cellIs" dxfId="818" priority="569" operator="lessThan">
      <formula>0.5</formula>
    </cfRule>
  </conditionalFormatting>
  <conditionalFormatting sqref="G26">
    <cfRule type="containsText" dxfId="817" priority="558" operator="containsText" text="N/A">
      <formula>NOT(ISERROR(SEARCH("N/A",G26)))</formula>
    </cfRule>
    <cfRule type="cellIs" dxfId="816" priority="559" operator="equal">
      <formula>0.8</formula>
    </cfRule>
    <cfRule type="cellIs" dxfId="815" priority="560" operator="greaterThan">
      <formula>0.8</formula>
    </cfRule>
    <cfRule type="cellIs" dxfId="814" priority="561" operator="greaterThan">
      <formula>0.5</formula>
    </cfRule>
    <cfRule type="cellIs" dxfId="813" priority="562" operator="equal">
      <formula>0.5</formula>
    </cfRule>
    <cfRule type="cellIs" dxfId="812" priority="563" operator="lessThan">
      <formula>0.5</formula>
    </cfRule>
  </conditionalFormatting>
  <conditionalFormatting sqref="G33">
    <cfRule type="containsText" dxfId="811" priority="552" operator="containsText" text="N/A">
      <formula>NOT(ISERROR(SEARCH("N/A",G33)))</formula>
    </cfRule>
    <cfRule type="cellIs" dxfId="810" priority="553" operator="equal">
      <formula>0.8</formula>
    </cfRule>
    <cfRule type="cellIs" dxfId="809" priority="554" operator="greaterThan">
      <formula>0.8</formula>
    </cfRule>
    <cfRule type="cellIs" dxfId="808" priority="555" operator="greaterThan">
      <formula>0.5</formula>
    </cfRule>
    <cfRule type="cellIs" dxfId="807" priority="556" operator="equal">
      <formula>0.5</formula>
    </cfRule>
    <cfRule type="cellIs" dxfId="806" priority="557" operator="lessThan">
      <formula>0.5</formula>
    </cfRule>
  </conditionalFormatting>
  <conditionalFormatting sqref="H17">
    <cfRule type="containsText" dxfId="805" priority="535" operator="containsText" text="NOT MET">
      <formula>NOT(ISERROR(SEARCH("NOT MET",H17)))</formula>
    </cfRule>
    <cfRule type="containsText" dxfId="804" priority="536" operator="containsText" text="PARTIAL MET">
      <formula>NOT(ISERROR(SEARCH("PARTIAL MET",H17)))</formula>
    </cfRule>
    <cfRule type="containsText" dxfId="803" priority="537" operator="containsText" text="MET">
      <formula>NOT(ISERROR(SEARCH("MET",H17)))</formula>
    </cfRule>
    <cfRule type="containsText" dxfId="802" priority="538" operator="containsText" text="NOT MET">
      <formula>NOT(ISERROR(SEARCH("NOT MET",H17)))</formula>
    </cfRule>
    <cfRule type="containsText" dxfId="801" priority="539" operator="containsText" text="PARTIAL MET">
      <formula>NOT(ISERROR(SEARCH("PARTIAL MET",H17)))</formula>
    </cfRule>
    <cfRule type="containsText" dxfId="800" priority="540" operator="containsText" text="MET">
      <formula>NOT(ISERROR(SEARCH("MET",H17)))</formula>
    </cfRule>
  </conditionalFormatting>
  <conditionalFormatting sqref="H21">
    <cfRule type="containsText" dxfId="799" priority="528" operator="containsText" text="NOT MET">
      <formula>NOT(ISERROR(SEARCH("NOT MET",H21)))</formula>
    </cfRule>
    <cfRule type="containsText" dxfId="798" priority="529" operator="containsText" text="PARTIAL MET">
      <formula>NOT(ISERROR(SEARCH("PARTIAL MET",H21)))</formula>
    </cfRule>
    <cfRule type="containsText" dxfId="797" priority="530" operator="containsText" text="MET">
      <formula>NOT(ISERROR(SEARCH("MET",H21)))</formula>
    </cfRule>
    <cfRule type="containsText" dxfId="796" priority="531" operator="containsText" text="NOT MET">
      <formula>NOT(ISERROR(SEARCH("NOT MET",H21)))</formula>
    </cfRule>
    <cfRule type="containsText" dxfId="795" priority="532" operator="containsText" text="PARTIAL MET">
      <formula>NOT(ISERROR(SEARCH("PARTIAL MET",H21)))</formula>
    </cfRule>
    <cfRule type="containsText" dxfId="794" priority="533" operator="containsText" text="MET">
      <formula>NOT(ISERROR(SEARCH("MET",H21)))</formula>
    </cfRule>
  </conditionalFormatting>
  <conditionalFormatting sqref="H37">
    <cfRule type="containsText" dxfId="793" priority="514" operator="containsText" text="NOT MET">
      <formula>NOT(ISERROR(SEARCH("NOT MET",H37)))</formula>
    </cfRule>
    <cfRule type="containsText" dxfId="792" priority="515" operator="containsText" text="PARTIAL MET">
      <formula>NOT(ISERROR(SEARCH("PARTIAL MET",H37)))</formula>
    </cfRule>
    <cfRule type="containsText" dxfId="791" priority="516" operator="containsText" text="MET">
      <formula>NOT(ISERROR(SEARCH("MET",H37)))</formula>
    </cfRule>
    <cfRule type="containsText" dxfId="790" priority="517" operator="containsText" text="NOT MET">
      <formula>NOT(ISERROR(SEARCH("NOT MET",H37)))</formula>
    </cfRule>
    <cfRule type="containsText" dxfId="789" priority="518" operator="containsText" text="PARTIAL MET">
      <formula>NOT(ISERROR(SEARCH("PARTIAL MET",H37)))</formula>
    </cfRule>
    <cfRule type="containsText" dxfId="788" priority="519" operator="containsText" text="MET">
      <formula>NOT(ISERROR(SEARCH("MET",H37)))</formula>
    </cfRule>
  </conditionalFormatting>
  <conditionalFormatting sqref="G37">
    <cfRule type="containsText" dxfId="787" priority="508" operator="containsText" text="N/A">
      <formula>NOT(ISERROR(SEARCH("N/A",G37)))</formula>
    </cfRule>
    <cfRule type="cellIs" dxfId="786" priority="509" operator="equal">
      <formula>0.8</formula>
    </cfRule>
    <cfRule type="cellIs" dxfId="785" priority="510" operator="greaterThan">
      <formula>0.8</formula>
    </cfRule>
    <cfRule type="cellIs" dxfId="784" priority="511" operator="greaterThan">
      <formula>0.5</formula>
    </cfRule>
    <cfRule type="cellIs" dxfId="783" priority="512" operator="equal">
      <formula>0.5</formula>
    </cfRule>
    <cfRule type="cellIs" dxfId="782" priority="513" operator="lessThan">
      <formula>0.5</formula>
    </cfRule>
  </conditionalFormatting>
  <conditionalFormatting sqref="H42">
    <cfRule type="containsText" dxfId="781" priority="501" operator="containsText" text="NOT MET">
      <formula>NOT(ISERROR(SEARCH("NOT MET",H42)))</formula>
    </cfRule>
    <cfRule type="containsText" dxfId="780" priority="502" operator="containsText" text="PARTIAL MET">
      <formula>NOT(ISERROR(SEARCH("PARTIAL MET",H42)))</formula>
    </cfRule>
    <cfRule type="containsText" dxfId="779" priority="503" operator="containsText" text="MET">
      <formula>NOT(ISERROR(SEARCH("MET",H42)))</formula>
    </cfRule>
    <cfRule type="containsText" dxfId="778" priority="504" operator="containsText" text="NOT MET">
      <formula>NOT(ISERROR(SEARCH("NOT MET",H42)))</formula>
    </cfRule>
    <cfRule type="containsText" dxfId="777" priority="505" operator="containsText" text="PARTIAL MET">
      <formula>NOT(ISERROR(SEARCH("PARTIAL MET",H42)))</formula>
    </cfRule>
    <cfRule type="containsText" dxfId="776" priority="506" operator="containsText" text="MET">
      <formula>NOT(ISERROR(SEARCH("MET",H42)))</formula>
    </cfRule>
  </conditionalFormatting>
  <conditionalFormatting sqref="G42">
    <cfRule type="containsText" dxfId="775" priority="495" operator="containsText" text="N/A">
      <formula>NOT(ISERROR(SEARCH("N/A",G42)))</formula>
    </cfRule>
    <cfRule type="cellIs" dxfId="774" priority="496" operator="equal">
      <formula>0.8</formula>
    </cfRule>
    <cfRule type="cellIs" dxfId="773" priority="497" operator="greaterThan">
      <formula>0.8</formula>
    </cfRule>
    <cfRule type="cellIs" dxfId="772" priority="498" operator="greaterThan">
      <formula>0.5</formula>
    </cfRule>
    <cfRule type="cellIs" dxfId="771" priority="499" operator="equal">
      <formula>0.5</formula>
    </cfRule>
    <cfRule type="cellIs" dxfId="770" priority="500" operator="lessThan">
      <formula>0.5</formula>
    </cfRule>
  </conditionalFormatting>
  <conditionalFormatting sqref="G47">
    <cfRule type="containsText" dxfId="769" priority="473" operator="containsText" text="N/A">
      <formula>NOT(ISERROR(SEARCH("N/A",G47)))</formula>
    </cfRule>
    <cfRule type="cellIs" dxfId="768" priority="474" operator="equal">
      <formula>0.8</formula>
    </cfRule>
    <cfRule type="cellIs" dxfId="767" priority="475" operator="greaterThan">
      <formula>0.8</formula>
    </cfRule>
    <cfRule type="cellIs" dxfId="766" priority="476" operator="greaterThan">
      <formula>0.5</formula>
    </cfRule>
    <cfRule type="cellIs" dxfId="765" priority="477" operator="equal">
      <formula>0.5</formula>
    </cfRule>
    <cfRule type="cellIs" dxfId="764" priority="478" operator="lessThan">
      <formula>0.5</formula>
    </cfRule>
  </conditionalFormatting>
  <conditionalFormatting sqref="H26">
    <cfRule type="containsText" dxfId="763" priority="109" operator="containsText" text="NOT MET">
      <formula>NOT(ISERROR(SEARCH("NOT MET",H26)))</formula>
    </cfRule>
    <cfRule type="containsText" dxfId="762" priority="110" operator="containsText" text="PARTIAL MET">
      <formula>NOT(ISERROR(SEARCH("PARTIAL MET",H26)))</formula>
    </cfRule>
    <cfRule type="containsText" dxfId="761" priority="111" operator="containsText" text="MET">
      <formula>NOT(ISERROR(SEARCH("MET",H26)))</formula>
    </cfRule>
    <cfRule type="containsText" dxfId="760" priority="112" operator="containsText" text="NOT MET">
      <formula>NOT(ISERROR(SEARCH("NOT MET",H26)))</formula>
    </cfRule>
    <cfRule type="containsText" dxfId="759" priority="113" operator="containsText" text="PARTIAL MET">
      <formula>NOT(ISERROR(SEARCH("PARTIAL MET",H26)))</formula>
    </cfRule>
    <cfRule type="containsText" dxfId="758" priority="114" operator="containsText" text="MET">
      <formula>NOT(ISERROR(SEARCH("MET",H26)))</formula>
    </cfRule>
  </conditionalFormatting>
  <conditionalFormatting sqref="D13:D16">
    <cfRule type="colorScale" priority="95">
      <colorScale>
        <cfvo type="num" val="0"/>
        <cfvo type="num" val="1"/>
        <cfvo type="num" val="2"/>
        <color rgb="FFFF0000"/>
        <color rgb="FFFFFF00"/>
        <color rgb="FF057D19"/>
      </colorScale>
    </cfRule>
    <cfRule type="cellIs" dxfId="757" priority="96" operator="equal">
      <formula>1</formula>
    </cfRule>
    <cfRule type="cellIs" dxfId="756" priority="97" operator="equal">
      <formula>2</formula>
    </cfRule>
    <cfRule type="cellIs" dxfId="755" priority="98" operator="equal">
      <formula>3</formula>
    </cfRule>
    <cfRule type="cellIs" dxfId="754" priority="99" operator="equal">
      <formula>2</formula>
    </cfRule>
    <cfRule type="cellIs" dxfId="753" priority="100" operator="equal">
      <formula>1</formula>
    </cfRule>
    <cfRule type="cellIs" dxfId="752" priority="101" operator="equal">
      <formula>0</formula>
    </cfRule>
    <cfRule type="cellIs" dxfId="751" priority="102" operator="equal">
      <formula>1</formula>
    </cfRule>
    <cfRule type="cellIs" dxfId="750" priority="103" operator="equal">
      <formula>2</formula>
    </cfRule>
    <cfRule type="cellIs" dxfId="749" priority="104" operator="equal">
      <formula>3</formula>
    </cfRule>
  </conditionalFormatting>
  <conditionalFormatting sqref="D13:D16">
    <cfRule type="colorScale" priority="105">
      <colorScale>
        <cfvo type="num" val="0"/>
        <cfvo type="percentile" val="50"/>
        <cfvo type="max"/>
        <color rgb="FFF8696B"/>
        <color rgb="FFFFEB84"/>
        <color rgb="FF63BE7B"/>
      </colorScale>
    </cfRule>
    <cfRule type="colorScale" priority="106">
      <colorScale>
        <cfvo type="percent" val="&quot;*&quot;"/>
        <cfvo type="percentile" val="50"/>
        <cfvo type="max"/>
        <color theme="6"/>
        <color rgb="FFFFEB84"/>
        <color rgb="FF63BE7B"/>
      </colorScale>
    </cfRule>
    <cfRule type="colorScale" priority="107">
      <colorScale>
        <cfvo type="num" val="0"/>
        <cfvo type="num" val="1"/>
        <cfvo type="num" val="2"/>
        <color theme="2" tint="-0.749992370372631"/>
        <color theme="3"/>
        <color theme="7"/>
      </colorScale>
    </cfRule>
    <cfRule type="expression" dxfId="748" priority="108">
      <formula>3</formula>
    </cfRule>
  </conditionalFormatting>
  <conditionalFormatting sqref="D18:D20">
    <cfRule type="colorScale" priority="81">
      <colorScale>
        <cfvo type="num" val="0"/>
        <cfvo type="num" val="1"/>
        <cfvo type="num" val="2"/>
        <color rgb="FFFF0000"/>
        <color rgb="FFFFFF00"/>
        <color rgb="FF057D19"/>
      </colorScale>
    </cfRule>
    <cfRule type="cellIs" dxfId="747" priority="82" operator="equal">
      <formula>1</formula>
    </cfRule>
    <cfRule type="cellIs" dxfId="746" priority="83" operator="equal">
      <formula>2</formula>
    </cfRule>
    <cfRule type="cellIs" dxfId="745" priority="84" operator="equal">
      <formula>3</formula>
    </cfRule>
    <cfRule type="cellIs" dxfId="744" priority="85" operator="equal">
      <formula>2</formula>
    </cfRule>
    <cfRule type="cellIs" dxfId="743" priority="86" operator="equal">
      <formula>1</formula>
    </cfRule>
    <cfRule type="cellIs" dxfId="742" priority="87" operator="equal">
      <formula>0</formula>
    </cfRule>
    <cfRule type="cellIs" dxfId="741" priority="88" operator="equal">
      <formula>1</formula>
    </cfRule>
    <cfRule type="cellIs" dxfId="740" priority="89" operator="equal">
      <formula>2</formula>
    </cfRule>
    <cfRule type="cellIs" dxfId="739" priority="90" operator="equal">
      <formula>3</formula>
    </cfRule>
  </conditionalFormatting>
  <conditionalFormatting sqref="D18:D20">
    <cfRule type="colorScale" priority="91">
      <colorScale>
        <cfvo type="num" val="0"/>
        <cfvo type="percentile" val="50"/>
        <cfvo type="max"/>
        <color rgb="FFF8696B"/>
        <color rgb="FFFFEB84"/>
        <color rgb="FF63BE7B"/>
      </colorScale>
    </cfRule>
    <cfRule type="colorScale" priority="92">
      <colorScale>
        <cfvo type="percent" val="&quot;*&quot;"/>
        <cfvo type="percentile" val="50"/>
        <cfvo type="max"/>
        <color theme="6"/>
        <color rgb="FFFFEB84"/>
        <color rgb="FF63BE7B"/>
      </colorScale>
    </cfRule>
    <cfRule type="colorScale" priority="93">
      <colorScale>
        <cfvo type="num" val="0"/>
        <cfvo type="num" val="1"/>
        <cfvo type="num" val="2"/>
        <color theme="2" tint="-0.749992370372631"/>
        <color theme="3"/>
        <color theme="7"/>
      </colorScale>
    </cfRule>
    <cfRule type="expression" dxfId="738" priority="94">
      <formula>3</formula>
    </cfRule>
  </conditionalFormatting>
  <conditionalFormatting sqref="D22:D25">
    <cfRule type="colorScale" priority="67">
      <colorScale>
        <cfvo type="num" val="0"/>
        <cfvo type="num" val="1"/>
        <cfvo type="num" val="2"/>
        <color rgb="FFFF0000"/>
        <color rgb="FFFFFF00"/>
        <color rgb="FF057D19"/>
      </colorScale>
    </cfRule>
    <cfRule type="cellIs" dxfId="737" priority="68" operator="equal">
      <formula>1</formula>
    </cfRule>
    <cfRule type="cellIs" dxfId="736" priority="69" operator="equal">
      <formula>2</formula>
    </cfRule>
    <cfRule type="cellIs" dxfId="735" priority="70" operator="equal">
      <formula>3</formula>
    </cfRule>
    <cfRule type="cellIs" dxfId="734" priority="71" operator="equal">
      <formula>2</formula>
    </cfRule>
    <cfRule type="cellIs" dxfId="733" priority="72" operator="equal">
      <formula>1</formula>
    </cfRule>
    <cfRule type="cellIs" dxfId="732" priority="73" operator="equal">
      <formula>0</formula>
    </cfRule>
    <cfRule type="cellIs" dxfId="731" priority="74" operator="equal">
      <formula>1</formula>
    </cfRule>
    <cfRule type="cellIs" dxfId="730" priority="75" operator="equal">
      <formula>2</formula>
    </cfRule>
    <cfRule type="cellIs" dxfId="729" priority="76" operator="equal">
      <formula>3</formula>
    </cfRule>
  </conditionalFormatting>
  <conditionalFormatting sqref="D22:D25">
    <cfRule type="colorScale" priority="77">
      <colorScale>
        <cfvo type="num" val="0"/>
        <cfvo type="percentile" val="50"/>
        <cfvo type="max"/>
        <color rgb="FFF8696B"/>
        <color rgb="FFFFEB84"/>
        <color rgb="FF63BE7B"/>
      </colorScale>
    </cfRule>
    <cfRule type="colorScale" priority="78">
      <colorScale>
        <cfvo type="percent" val="&quot;*&quot;"/>
        <cfvo type="percentile" val="50"/>
        <cfvo type="max"/>
        <color theme="6"/>
        <color rgb="FFFFEB84"/>
        <color rgb="FF63BE7B"/>
      </colorScale>
    </cfRule>
    <cfRule type="colorScale" priority="79">
      <colorScale>
        <cfvo type="num" val="0"/>
        <cfvo type="num" val="1"/>
        <cfvo type="num" val="2"/>
        <color theme="2" tint="-0.749992370372631"/>
        <color theme="3"/>
        <color theme="7"/>
      </colorScale>
    </cfRule>
    <cfRule type="expression" dxfId="728" priority="80">
      <formula>3</formula>
    </cfRule>
  </conditionalFormatting>
  <conditionalFormatting sqref="D27:D32">
    <cfRule type="colorScale" priority="53">
      <colorScale>
        <cfvo type="num" val="0"/>
        <cfvo type="num" val="1"/>
        <cfvo type="num" val="2"/>
        <color rgb="FFFF0000"/>
        <color rgb="FFFFFF00"/>
        <color rgb="FF057D19"/>
      </colorScale>
    </cfRule>
    <cfRule type="cellIs" dxfId="727" priority="54" operator="equal">
      <formula>1</formula>
    </cfRule>
    <cfRule type="cellIs" dxfId="726" priority="55" operator="equal">
      <formula>2</formula>
    </cfRule>
    <cfRule type="cellIs" dxfId="725" priority="56" operator="equal">
      <formula>3</formula>
    </cfRule>
    <cfRule type="cellIs" dxfId="724" priority="57" operator="equal">
      <formula>2</formula>
    </cfRule>
    <cfRule type="cellIs" dxfId="723" priority="58" operator="equal">
      <formula>1</formula>
    </cfRule>
    <cfRule type="cellIs" dxfId="722" priority="59" operator="equal">
      <formula>0</formula>
    </cfRule>
    <cfRule type="cellIs" dxfId="721" priority="60" operator="equal">
      <formula>1</formula>
    </cfRule>
    <cfRule type="cellIs" dxfId="720" priority="61" operator="equal">
      <formula>2</formula>
    </cfRule>
    <cfRule type="cellIs" dxfId="719" priority="62" operator="equal">
      <formula>3</formula>
    </cfRule>
  </conditionalFormatting>
  <conditionalFormatting sqref="D27:D32">
    <cfRule type="colorScale" priority="63">
      <colorScale>
        <cfvo type="num" val="0"/>
        <cfvo type="percentile" val="50"/>
        <cfvo type="max"/>
        <color rgb="FFF8696B"/>
        <color rgb="FFFFEB84"/>
        <color rgb="FF63BE7B"/>
      </colorScale>
    </cfRule>
    <cfRule type="colorScale" priority="64">
      <colorScale>
        <cfvo type="percent" val="&quot;*&quot;"/>
        <cfvo type="percentile" val="50"/>
        <cfvo type="max"/>
        <color theme="6"/>
        <color rgb="FFFFEB84"/>
        <color rgb="FF63BE7B"/>
      </colorScale>
    </cfRule>
    <cfRule type="colorScale" priority="65">
      <colorScale>
        <cfvo type="num" val="0"/>
        <cfvo type="num" val="1"/>
        <cfvo type="num" val="2"/>
        <color theme="2" tint="-0.749992370372631"/>
        <color theme="3"/>
        <color theme="7"/>
      </colorScale>
    </cfRule>
    <cfRule type="expression" dxfId="718" priority="66">
      <formula>3</formula>
    </cfRule>
  </conditionalFormatting>
  <conditionalFormatting sqref="D34:D36">
    <cfRule type="colorScale" priority="39">
      <colorScale>
        <cfvo type="num" val="0"/>
        <cfvo type="num" val="1"/>
        <cfvo type="num" val="2"/>
        <color rgb="FFFF0000"/>
        <color rgb="FFFFFF00"/>
        <color rgb="FF057D19"/>
      </colorScale>
    </cfRule>
    <cfRule type="cellIs" dxfId="717" priority="40" operator="equal">
      <formula>1</formula>
    </cfRule>
    <cfRule type="cellIs" dxfId="716" priority="41" operator="equal">
      <formula>2</formula>
    </cfRule>
    <cfRule type="cellIs" dxfId="715" priority="42" operator="equal">
      <formula>3</formula>
    </cfRule>
    <cfRule type="cellIs" dxfId="714" priority="43" operator="equal">
      <formula>2</formula>
    </cfRule>
    <cfRule type="cellIs" dxfId="713" priority="44" operator="equal">
      <formula>1</formula>
    </cfRule>
    <cfRule type="cellIs" dxfId="712" priority="45" operator="equal">
      <formula>0</formula>
    </cfRule>
    <cfRule type="cellIs" dxfId="711" priority="46" operator="equal">
      <formula>1</formula>
    </cfRule>
    <cfRule type="cellIs" dxfId="710" priority="47" operator="equal">
      <formula>2</formula>
    </cfRule>
    <cfRule type="cellIs" dxfId="709" priority="48" operator="equal">
      <formula>3</formula>
    </cfRule>
  </conditionalFormatting>
  <conditionalFormatting sqref="D34:D36">
    <cfRule type="colorScale" priority="49">
      <colorScale>
        <cfvo type="num" val="0"/>
        <cfvo type="percentile" val="50"/>
        <cfvo type="max"/>
        <color rgb="FFF8696B"/>
        <color rgb="FFFFEB84"/>
        <color rgb="FF63BE7B"/>
      </colorScale>
    </cfRule>
    <cfRule type="colorScale" priority="50">
      <colorScale>
        <cfvo type="percent" val="&quot;*&quot;"/>
        <cfvo type="percentile" val="50"/>
        <cfvo type="max"/>
        <color theme="6"/>
        <color rgb="FFFFEB84"/>
        <color rgb="FF63BE7B"/>
      </colorScale>
    </cfRule>
    <cfRule type="colorScale" priority="51">
      <colorScale>
        <cfvo type="num" val="0"/>
        <cfvo type="num" val="1"/>
        <cfvo type="num" val="2"/>
        <color theme="2" tint="-0.749992370372631"/>
        <color theme="3"/>
        <color theme="7"/>
      </colorScale>
    </cfRule>
    <cfRule type="expression" dxfId="708" priority="52">
      <formula>3</formula>
    </cfRule>
  </conditionalFormatting>
  <conditionalFormatting sqref="D38:D41">
    <cfRule type="colorScale" priority="25">
      <colorScale>
        <cfvo type="num" val="0"/>
        <cfvo type="num" val="1"/>
        <cfvo type="num" val="2"/>
        <color rgb="FFFF0000"/>
        <color rgb="FFFFFF00"/>
        <color rgb="FF057D19"/>
      </colorScale>
    </cfRule>
    <cfRule type="cellIs" dxfId="707" priority="26" operator="equal">
      <formula>1</formula>
    </cfRule>
    <cfRule type="cellIs" dxfId="706" priority="27" operator="equal">
      <formula>2</formula>
    </cfRule>
    <cfRule type="cellIs" dxfId="705" priority="28" operator="equal">
      <formula>3</formula>
    </cfRule>
    <cfRule type="cellIs" dxfId="704" priority="29" operator="equal">
      <formula>2</formula>
    </cfRule>
    <cfRule type="cellIs" dxfId="703" priority="30" operator="equal">
      <formula>1</formula>
    </cfRule>
    <cfRule type="cellIs" dxfId="702" priority="31" operator="equal">
      <formula>0</formula>
    </cfRule>
    <cfRule type="cellIs" dxfId="701" priority="32" operator="equal">
      <formula>1</formula>
    </cfRule>
    <cfRule type="cellIs" dxfId="700" priority="33" operator="equal">
      <formula>2</formula>
    </cfRule>
    <cfRule type="cellIs" dxfId="699" priority="34" operator="equal">
      <formula>3</formula>
    </cfRule>
  </conditionalFormatting>
  <conditionalFormatting sqref="D38:D41">
    <cfRule type="colorScale" priority="35">
      <colorScale>
        <cfvo type="num" val="0"/>
        <cfvo type="percentile" val="50"/>
        <cfvo type="max"/>
        <color rgb="FFF8696B"/>
        <color rgb="FFFFEB84"/>
        <color rgb="FF63BE7B"/>
      </colorScale>
    </cfRule>
    <cfRule type="colorScale" priority="36">
      <colorScale>
        <cfvo type="percent" val="&quot;*&quot;"/>
        <cfvo type="percentile" val="50"/>
        <cfvo type="max"/>
        <color theme="6"/>
        <color rgb="FFFFEB84"/>
        <color rgb="FF63BE7B"/>
      </colorScale>
    </cfRule>
    <cfRule type="colorScale" priority="37">
      <colorScale>
        <cfvo type="num" val="0"/>
        <cfvo type="num" val="1"/>
        <cfvo type="num" val="2"/>
        <color theme="2" tint="-0.749992370372631"/>
        <color theme="3"/>
        <color theme="7"/>
      </colorScale>
    </cfRule>
    <cfRule type="expression" dxfId="698" priority="38">
      <formula>3</formula>
    </cfRule>
  </conditionalFormatting>
  <conditionalFormatting sqref="D43:D45">
    <cfRule type="colorScale" priority="11">
      <colorScale>
        <cfvo type="num" val="0"/>
        <cfvo type="num" val="1"/>
        <cfvo type="num" val="2"/>
        <color rgb="FFFF0000"/>
        <color rgb="FFFFFF00"/>
        <color rgb="FF057D19"/>
      </colorScale>
    </cfRule>
    <cfRule type="cellIs" dxfId="697" priority="12" operator="equal">
      <formula>1</formula>
    </cfRule>
    <cfRule type="cellIs" dxfId="696" priority="13" operator="equal">
      <formula>2</formula>
    </cfRule>
    <cfRule type="cellIs" dxfId="695" priority="14" operator="equal">
      <formula>3</formula>
    </cfRule>
    <cfRule type="cellIs" dxfId="694" priority="15" operator="equal">
      <formula>2</formula>
    </cfRule>
    <cfRule type="cellIs" dxfId="693" priority="16" operator="equal">
      <formula>1</formula>
    </cfRule>
    <cfRule type="cellIs" dxfId="692" priority="17" operator="equal">
      <formula>0</formula>
    </cfRule>
    <cfRule type="cellIs" dxfId="691" priority="18" operator="equal">
      <formula>1</formula>
    </cfRule>
    <cfRule type="cellIs" dxfId="690" priority="19" operator="equal">
      <formula>2</formula>
    </cfRule>
    <cfRule type="cellIs" dxfId="689" priority="20" operator="equal">
      <formula>3</formula>
    </cfRule>
  </conditionalFormatting>
  <conditionalFormatting sqref="D43:D45">
    <cfRule type="colorScale" priority="21">
      <colorScale>
        <cfvo type="num" val="0"/>
        <cfvo type="percentile" val="50"/>
        <cfvo type="max"/>
        <color rgb="FFF8696B"/>
        <color rgb="FFFFEB84"/>
        <color rgb="FF63BE7B"/>
      </colorScale>
    </cfRule>
    <cfRule type="colorScale" priority="22">
      <colorScale>
        <cfvo type="percent" val="&quot;*&quot;"/>
        <cfvo type="percentile" val="50"/>
        <cfvo type="max"/>
        <color theme="6"/>
        <color rgb="FFFFEB84"/>
        <color rgb="FF63BE7B"/>
      </colorScale>
    </cfRule>
    <cfRule type="colorScale" priority="23">
      <colorScale>
        <cfvo type="num" val="0"/>
        <cfvo type="num" val="1"/>
        <cfvo type="num" val="2"/>
        <color theme="2" tint="-0.749992370372631"/>
        <color theme="3"/>
        <color theme="7"/>
      </colorScale>
    </cfRule>
    <cfRule type="expression" dxfId="688" priority="24">
      <formula>3</formula>
    </cfRule>
  </conditionalFormatting>
  <conditionalFormatting sqref="O23:O25">
    <cfRule type="containsText" dxfId="687" priority="9" operator="containsText" text="غير مكتمل">
      <formula>NOT(ISERROR(SEARCH("غير مكتمل",O23)))</formula>
    </cfRule>
    <cfRule type="containsText" dxfId="686" priority="10" operator="containsText" text="مكتمل">
      <formula>NOT(ISERROR(SEARCH("مكتمل",O23)))</formula>
    </cfRule>
  </conditionalFormatting>
  <conditionalFormatting sqref="O27:O32">
    <cfRule type="containsText" dxfId="685" priority="7" operator="containsText" text="غير مكتمل">
      <formula>NOT(ISERROR(SEARCH("غير مكتمل",O27)))</formula>
    </cfRule>
    <cfRule type="containsText" dxfId="684" priority="8" operator="containsText" text="مكتمل">
      <formula>NOT(ISERROR(SEARCH("مكتمل",O27)))</formula>
    </cfRule>
  </conditionalFormatting>
  <conditionalFormatting sqref="O34:O36">
    <cfRule type="containsText" dxfId="683" priority="5" operator="containsText" text="غير مكتمل">
      <formula>NOT(ISERROR(SEARCH("غير مكتمل",O34)))</formula>
    </cfRule>
    <cfRule type="containsText" dxfId="682" priority="6" operator="containsText" text="مكتمل">
      <formula>NOT(ISERROR(SEARCH("مكتمل",O34)))</formula>
    </cfRule>
  </conditionalFormatting>
  <conditionalFormatting sqref="O38:O41">
    <cfRule type="containsText" dxfId="681" priority="3" operator="containsText" text="غير مكتمل">
      <formula>NOT(ISERROR(SEARCH("غير مكتمل",O38)))</formula>
    </cfRule>
    <cfRule type="containsText" dxfId="680" priority="4" operator="containsText" text="مكتمل">
      <formula>NOT(ISERROR(SEARCH("مكتمل",O38)))</formula>
    </cfRule>
  </conditionalFormatting>
  <conditionalFormatting sqref="O43:O45">
    <cfRule type="containsText" dxfId="679" priority="1" operator="containsText" text="غير مكتمل">
      <formula>NOT(ISERROR(SEARCH("غير مكتمل",O43)))</formula>
    </cfRule>
    <cfRule type="containsText" dxfId="678" priority="2" operator="containsText" text="مكتمل">
      <formula>NOT(ISERROR(SEARCH("مكتمل",O43)))</formula>
    </cfRule>
  </conditionalFormatting>
  <dataValidations count="3">
    <dataValidation type="list" allowBlank="1" showInputMessage="1" showErrorMessage="1" sqref="O13:O16 O22:O25 O18:O20 O38:O41 O27:O32 O34:O36 O43:O45">
      <formula1>"مكتمل,غير مكتمل"</formula1>
    </dataValidation>
    <dataValidation type="list" allowBlank="1" showInputMessage="1" showErrorMessage="1" sqref="D2 E4 D5:D11 D34:D36 D13:D16 D38:D41 D18:D20 D22:D25 D43:D45 D27:D32">
      <formula1>$K$6:$K$9</formula1>
    </dataValidation>
    <dataValidation type="custom" allowBlank="1" showErrorMessage="1" errorTitle="evaluation score error" error="scoring is only 0 or 1 or 2" promptTitle="standard evaluation score" prompt="enter 0 or 1 or 2" sqref="C22:C24 C27:C32">
      <formula1>E22*$I$11+F22*$J$11+G22*$K$11</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597" operator="containsText" id="{64A49545-5D5C-48E3-8FA0-84D31E753CB0}">
            <xm:f>NOT(ISERROR(SEARCH($H$6,H33)))</xm:f>
            <xm:f>$H$6</xm:f>
            <x14:dxf>
              <fill>
                <patternFill>
                  <bgColor rgb="FF297B29"/>
                </patternFill>
              </fill>
            </x14:dxf>
          </x14:cfRule>
          <xm:sqref>H33</xm:sqref>
        </x14:conditionalFormatting>
        <x14:conditionalFormatting xmlns:xm="http://schemas.microsoft.com/office/excel/2006/main">
          <x14:cfRule type="containsText" priority="582" operator="containsText" id="{62021C2B-BCBD-4BBB-B06A-BA8004DF571B}">
            <xm:f>NOT(ISERROR(SEARCH($H$6,H12)))</xm:f>
            <xm:f>$H$6</xm:f>
            <x14:dxf>
              <fill>
                <patternFill>
                  <bgColor rgb="FF297B29"/>
                </patternFill>
              </fill>
            </x14:dxf>
          </x14:cfRule>
          <xm:sqref>H12</xm:sqref>
        </x14:conditionalFormatting>
        <x14:conditionalFormatting xmlns:xm="http://schemas.microsoft.com/office/excel/2006/main">
          <x14:cfRule type="containsText" priority="541" operator="containsText" id="{F92AF277-78CC-4C35-8187-E778554B0A54}">
            <xm:f>NOT(ISERROR(SEARCH($H$6,H17)))</xm:f>
            <xm:f>$H$6</xm:f>
            <x14:dxf>
              <fill>
                <patternFill>
                  <bgColor rgb="FF297B29"/>
                </patternFill>
              </fill>
            </x14:dxf>
          </x14:cfRule>
          <xm:sqref>H17</xm:sqref>
        </x14:conditionalFormatting>
        <x14:conditionalFormatting xmlns:xm="http://schemas.microsoft.com/office/excel/2006/main">
          <x14:cfRule type="containsText" priority="534" operator="containsText" id="{5A3344B1-C21C-4094-B3EF-2766AB169A8C}">
            <xm:f>NOT(ISERROR(SEARCH($H$6,H21)))</xm:f>
            <xm:f>$H$6</xm:f>
            <x14:dxf>
              <fill>
                <patternFill>
                  <bgColor rgb="FF297B29"/>
                </patternFill>
              </fill>
            </x14:dxf>
          </x14:cfRule>
          <xm:sqref>H21</xm:sqref>
        </x14:conditionalFormatting>
        <x14:conditionalFormatting xmlns:xm="http://schemas.microsoft.com/office/excel/2006/main">
          <x14:cfRule type="containsText" priority="520" operator="containsText" id="{8B673CAB-D50B-4420-B8BC-B67233FCB301}">
            <xm:f>NOT(ISERROR(SEARCH($H$6,H37)))</xm:f>
            <xm:f>$H$6</xm:f>
            <x14:dxf>
              <fill>
                <patternFill>
                  <bgColor rgb="FF297B29"/>
                </patternFill>
              </fill>
            </x14:dxf>
          </x14:cfRule>
          <xm:sqref>H37</xm:sqref>
        </x14:conditionalFormatting>
        <x14:conditionalFormatting xmlns:xm="http://schemas.microsoft.com/office/excel/2006/main">
          <x14:cfRule type="containsText" priority="507" operator="containsText" id="{3BB6547B-493D-4A30-816D-8F81F27F6CC7}">
            <xm:f>NOT(ISERROR(SEARCH($H$6,H42)))</xm:f>
            <xm:f>$H$6</xm:f>
            <x14:dxf>
              <fill>
                <patternFill>
                  <bgColor rgb="FF297B29"/>
                </patternFill>
              </fill>
            </x14:dxf>
          </x14:cfRule>
          <xm:sqref>H42</xm:sqref>
        </x14:conditionalFormatting>
        <x14:conditionalFormatting xmlns:xm="http://schemas.microsoft.com/office/excel/2006/main">
          <x14:cfRule type="containsText" priority="115" operator="containsText" id="{6DA9FCC4-CF33-45AA-A193-DFEC42F1EBEC}">
            <xm:f>NOT(ISERROR(SEARCH($H$6,H26)))</xm:f>
            <xm:f>$H$6</xm:f>
            <x14:dxf>
              <fill>
                <patternFill>
                  <bgColor rgb="FF297B29"/>
                </patternFill>
              </fill>
            </x14:dxf>
          </x14:cfRule>
          <xm:sqref>H26</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1:L19"/>
  <sheetViews>
    <sheetView zoomScale="77" zoomScaleNormal="77" workbookViewId="0">
      <selection activeCell="O12" sqref="O12"/>
    </sheetView>
  </sheetViews>
  <sheetFormatPr defaultRowHeight="15.75"/>
  <cols>
    <col min="1" max="1" width="9.25" customWidth="1"/>
    <col min="2" max="2" width="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1" width="14.875" customWidth="1"/>
    <col min="12" max="12" width="5.875" customWidth="1"/>
  </cols>
  <sheetData>
    <row r="1" spans="2:12" ht="18.75" customHeight="1">
      <c r="B1" s="2"/>
      <c r="C1" s="309"/>
      <c r="D1" s="309"/>
      <c r="E1" s="309"/>
      <c r="F1" s="309"/>
      <c r="G1" s="309"/>
      <c r="H1" s="309"/>
      <c r="I1" s="309"/>
      <c r="J1" s="309"/>
      <c r="K1" s="156"/>
      <c r="L1" s="2"/>
    </row>
    <row r="2" spans="2:12" ht="23.25" customHeight="1">
      <c r="B2" s="2"/>
      <c r="C2" s="361" t="s">
        <v>98</v>
      </c>
      <c r="D2" s="362"/>
      <c r="E2" s="362"/>
      <c r="F2" s="362"/>
      <c r="G2" s="362"/>
      <c r="H2" s="362"/>
      <c r="I2" s="362"/>
      <c r="J2" s="362"/>
      <c r="K2" s="363"/>
      <c r="L2" s="2"/>
    </row>
    <row r="3" spans="2:12" ht="18.75">
      <c r="B3" s="2"/>
      <c r="C3" s="354" t="s">
        <v>97</v>
      </c>
      <c r="D3" s="355"/>
      <c r="E3" s="355"/>
      <c r="F3" s="355"/>
      <c r="G3" s="355"/>
      <c r="H3" s="355"/>
      <c r="I3" s="355"/>
      <c r="J3" s="355"/>
      <c r="K3" s="364"/>
      <c r="L3" s="2"/>
    </row>
    <row r="4" spans="2:12" ht="21.75" customHeight="1">
      <c r="B4" s="2"/>
      <c r="C4" s="365" t="s">
        <v>0</v>
      </c>
      <c r="D4" s="366"/>
      <c r="E4" s="366"/>
      <c r="F4" s="366"/>
      <c r="G4" s="366"/>
      <c r="H4" s="366"/>
      <c r="I4" s="366"/>
      <c r="J4" s="366"/>
      <c r="K4" s="367"/>
      <c r="L4" s="2"/>
    </row>
    <row r="5" spans="2:12" ht="19.5" customHeight="1">
      <c r="B5" s="2"/>
      <c r="C5" s="100" t="s">
        <v>95</v>
      </c>
      <c r="D5" s="112" t="s">
        <v>803</v>
      </c>
      <c r="E5" s="105" t="s">
        <v>804</v>
      </c>
      <c r="F5" s="106" t="s">
        <v>805</v>
      </c>
      <c r="G5" s="107" t="s">
        <v>806</v>
      </c>
      <c r="H5" s="108" t="s">
        <v>807</v>
      </c>
      <c r="I5" s="109" t="s">
        <v>808</v>
      </c>
      <c r="J5" s="143" t="s">
        <v>809</v>
      </c>
      <c r="K5" s="111" t="s">
        <v>175</v>
      </c>
      <c r="L5" s="2"/>
    </row>
    <row r="6" spans="2:12" ht="21" customHeight="1">
      <c r="B6" s="2"/>
      <c r="C6" s="209">
        <v>44549</v>
      </c>
      <c r="D6" s="101">
        <f>TEQ!G12</f>
        <v>0.625</v>
      </c>
      <c r="E6" s="101">
        <f>TEQ!G17</f>
        <v>0.83333333333333337</v>
      </c>
      <c r="F6" s="101">
        <f>TEQ!G21</f>
        <v>0.75</v>
      </c>
      <c r="G6" s="101">
        <f>TEQ!G26</f>
        <v>1</v>
      </c>
      <c r="H6" s="101">
        <f>TEQ!G33</f>
        <v>1</v>
      </c>
      <c r="I6" s="101">
        <f>TEQ!G37</f>
        <v>0.5</v>
      </c>
      <c r="J6" s="101">
        <f>TEQ!G42</f>
        <v>0.83333333333333337</v>
      </c>
      <c r="K6" s="101">
        <f>AVERAGE(D6:J6)</f>
        <v>0.79166666666666674</v>
      </c>
      <c r="L6" s="2"/>
    </row>
    <row r="7" spans="2:12">
      <c r="B7" s="2"/>
      <c r="L7" s="2"/>
    </row>
    <row r="8" spans="2:12">
      <c r="B8" s="2"/>
      <c r="L8" s="2"/>
    </row>
    <row r="9" spans="2:12">
      <c r="B9" s="2"/>
      <c r="L9" s="2"/>
    </row>
    <row r="10" spans="2:12">
      <c r="B10" s="2"/>
      <c r="L10" s="2"/>
    </row>
    <row r="11" spans="2:12">
      <c r="B11" s="2"/>
      <c r="L11" s="2"/>
    </row>
    <row r="12" spans="2:12">
      <c r="B12" s="2"/>
      <c r="L12" s="2"/>
    </row>
    <row r="13" spans="2:12">
      <c r="B13" s="2"/>
      <c r="L13" s="2"/>
    </row>
    <row r="14" spans="2:12">
      <c r="B14" s="2"/>
      <c r="L14" s="2"/>
    </row>
    <row r="15" spans="2:12">
      <c r="B15" s="2"/>
      <c r="L15" s="2"/>
    </row>
    <row r="16" spans="2:12">
      <c r="B16" s="2"/>
      <c r="L16" s="2"/>
    </row>
    <row r="17" spans="2:12">
      <c r="B17" s="2"/>
      <c r="L17" s="2"/>
    </row>
    <row r="18" spans="2:12">
      <c r="B18" s="2"/>
      <c r="L18" s="2"/>
    </row>
    <row r="19" spans="2:12">
      <c r="B19" s="2"/>
      <c r="C19" s="2"/>
      <c r="D19" s="2"/>
      <c r="E19" s="2"/>
      <c r="F19" s="2"/>
      <c r="G19" s="2"/>
      <c r="H19" s="2"/>
      <c r="I19" s="2"/>
      <c r="J19" s="2"/>
      <c r="K19" s="2"/>
      <c r="L19" s="2"/>
    </row>
  </sheetData>
  <sheetProtection algorithmName="SHA-512" hashValue="Sw08AdDLQekej3S5OnZPqOxAw/6f5aTJHXaqO6oWBqgkdZNYcUpUoa6KSVT3QHWAIb9+4SVZQ2WPH9+HPS6SBg==" saltValue="b77lsRx+xpPBX9FviCy1Pw==" spinCount="100000" sheet="1" objects="1" scenarios="1" selectLockedCells="1"/>
  <mergeCells count="4">
    <mergeCell ref="C1:J1"/>
    <mergeCell ref="C2:K2"/>
    <mergeCell ref="C3:K3"/>
    <mergeCell ref="C4:K4"/>
  </mergeCells>
  <conditionalFormatting sqref="J6:K6">
    <cfRule type="containsText" dxfId="670" priority="8" operator="containsText" text="N/A">
      <formula>NOT(ISERROR(SEARCH("N/A",J6)))</formula>
    </cfRule>
    <cfRule type="cellIs" dxfId="669" priority="9" operator="equal">
      <formula>0.8</formula>
    </cfRule>
    <cfRule type="cellIs" dxfId="668" priority="10" operator="greaterThan">
      <formula>0.8</formula>
    </cfRule>
    <cfRule type="cellIs" dxfId="667" priority="11" operator="greaterThan">
      <formula>0.5</formula>
    </cfRule>
    <cfRule type="cellIs" dxfId="666" priority="12" operator="equal">
      <formula>0.5</formula>
    </cfRule>
    <cfRule type="cellIs" dxfId="665" priority="13" operator="lessThan">
      <formula>0.5</formula>
    </cfRule>
  </conditionalFormatting>
  <conditionalFormatting sqref="F6">
    <cfRule type="containsText" dxfId="664" priority="32" operator="containsText" text="N/A">
      <formula>NOT(ISERROR(SEARCH("N/A",F6)))</formula>
    </cfRule>
    <cfRule type="cellIs" dxfId="663" priority="33" operator="equal">
      <formula>0.8</formula>
    </cfRule>
    <cfRule type="cellIs" dxfId="662" priority="34" operator="greaterThan">
      <formula>0.8</formula>
    </cfRule>
    <cfRule type="cellIs" dxfId="661" priority="35" operator="greaterThan">
      <formula>0.5</formula>
    </cfRule>
    <cfRule type="cellIs" dxfId="660" priority="36" operator="equal">
      <formula>0.5</formula>
    </cfRule>
    <cfRule type="cellIs" dxfId="659" priority="37" operator="lessThan">
      <formula>0.5</formula>
    </cfRule>
  </conditionalFormatting>
  <conditionalFormatting sqref="D6">
    <cfRule type="containsText" dxfId="658" priority="44" operator="containsText" text="N/A">
      <formula>NOT(ISERROR(SEARCH("N/A",D6)))</formula>
    </cfRule>
    <cfRule type="cellIs" dxfId="657" priority="45" operator="equal">
      <formula>0.8</formula>
    </cfRule>
    <cfRule type="cellIs" dxfId="656" priority="46" operator="greaterThan">
      <formula>0.8</formula>
    </cfRule>
    <cfRule type="cellIs" dxfId="655" priority="47" operator="greaterThan">
      <formula>0.5</formula>
    </cfRule>
    <cfRule type="cellIs" dxfId="654" priority="48" operator="equal">
      <formula>0.5</formula>
    </cfRule>
    <cfRule type="cellIs" dxfId="653" priority="49" operator="lessThan">
      <formula>0.5</formula>
    </cfRule>
  </conditionalFormatting>
  <conditionalFormatting sqref="E6">
    <cfRule type="containsText" dxfId="652" priority="38" operator="containsText" text="N/A">
      <formula>NOT(ISERROR(SEARCH("N/A",E6)))</formula>
    </cfRule>
    <cfRule type="cellIs" dxfId="651" priority="39" operator="equal">
      <formula>0.8</formula>
    </cfRule>
    <cfRule type="cellIs" dxfId="650" priority="40" operator="greaterThan">
      <formula>0.8</formula>
    </cfRule>
    <cfRule type="cellIs" dxfId="649" priority="41" operator="greaterThan">
      <formula>0.5</formula>
    </cfRule>
    <cfRule type="cellIs" dxfId="648" priority="42" operator="equal">
      <formula>0.5</formula>
    </cfRule>
    <cfRule type="cellIs" dxfId="647" priority="43" operator="lessThan">
      <formula>0.5</formula>
    </cfRule>
  </conditionalFormatting>
  <conditionalFormatting sqref="H6">
    <cfRule type="containsText" dxfId="646" priority="20" operator="containsText" text="N/A">
      <formula>NOT(ISERROR(SEARCH("N/A",H6)))</formula>
    </cfRule>
    <cfRule type="cellIs" dxfId="645" priority="21" operator="equal">
      <formula>0.8</formula>
    </cfRule>
    <cfRule type="cellIs" dxfId="644" priority="22" operator="greaterThan">
      <formula>0.8</formula>
    </cfRule>
    <cfRule type="cellIs" dxfId="643" priority="23" operator="greaterThan">
      <formula>0.5</formula>
    </cfRule>
    <cfRule type="cellIs" dxfId="642" priority="24" operator="equal">
      <formula>0.5</formula>
    </cfRule>
    <cfRule type="cellIs" dxfId="641" priority="25" operator="lessThan">
      <formula>0.5</formula>
    </cfRule>
  </conditionalFormatting>
  <conditionalFormatting sqref="G6">
    <cfRule type="containsText" dxfId="640" priority="26" operator="containsText" text="N/A">
      <formula>NOT(ISERROR(SEARCH("N/A",G6)))</formula>
    </cfRule>
    <cfRule type="cellIs" dxfId="639" priority="27" operator="equal">
      <formula>0.8</formula>
    </cfRule>
    <cfRule type="cellIs" dxfId="638" priority="28" operator="greaterThan">
      <formula>0.8</formula>
    </cfRule>
    <cfRule type="cellIs" dxfId="637" priority="29" operator="greaterThan">
      <formula>0.5</formula>
    </cfRule>
    <cfRule type="cellIs" dxfId="636" priority="30" operator="equal">
      <formula>0.5</formula>
    </cfRule>
    <cfRule type="cellIs" dxfId="635" priority="31" operator="lessThan">
      <formula>0.5</formula>
    </cfRule>
  </conditionalFormatting>
  <conditionalFormatting sqref="I6">
    <cfRule type="containsText" dxfId="634" priority="14" operator="containsText" text="N/A">
      <formula>NOT(ISERROR(SEARCH("N/A",I6)))</formula>
    </cfRule>
    <cfRule type="cellIs" dxfId="633" priority="15" operator="equal">
      <formula>0.8</formula>
    </cfRule>
    <cfRule type="cellIs" dxfId="632" priority="16" operator="greaterThan">
      <formula>0.8</formula>
    </cfRule>
    <cfRule type="cellIs" dxfId="631" priority="17" operator="greaterThan">
      <formula>0.5</formula>
    </cfRule>
    <cfRule type="cellIs" dxfId="630" priority="18" operator="equal">
      <formula>0.5</formula>
    </cfRule>
    <cfRule type="cellIs" dxfId="629" priority="19" operator="lessThan">
      <formula>0.5</formula>
    </cfRule>
  </conditionalFormatting>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T207"/>
  <sheetViews>
    <sheetView topLeftCell="A46" zoomScale="40" zoomScaleNormal="40" workbookViewId="0">
      <selection activeCell="F57" sqref="F57"/>
    </sheetView>
  </sheetViews>
  <sheetFormatPr defaultColWidth="12.75" defaultRowHeight="15.75"/>
  <cols>
    <col min="1" max="1" width="15.375" style="18" customWidth="1"/>
    <col min="2" max="2" width="17" style="30" customWidth="1"/>
    <col min="3" max="3" width="187.25" style="29" customWidth="1"/>
    <col min="4" max="4" width="18.375" style="29" customWidth="1"/>
    <col min="5" max="5" width="33.125" style="32" customWidth="1"/>
    <col min="6" max="6" width="22.125" style="29" customWidth="1"/>
    <col min="7" max="7" width="27.875" style="28" customWidth="1"/>
    <col min="8" max="8" width="28.375" style="28" customWidth="1"/>
    <col min="9" max="9" width="33.875" style="31" customWidth="1"/>
    <col min="10" max="10" width="27.25" style="18" customWidth="1"/>
    <col min="11" max="11" width="30.875" style="18" customWidth="1"/>
    <col min="12" max="12" width="30.5" style="31" customWidth="1"/>
    <col min="13" max="13" width="28" style="18" customWidth="1"/>
    <col min="14" max="14" width="22.5" style="18" customWidth="1"/>
    <col min="15" max="15" width="23.5" style="18" customWidth="1"/>
    <col min="16" max="16" width="12.75" style="60" customWidth="1"/>
    <col min="17" max="18" width="21" style="18" customWidth="1"/>
    <col min="19" max="16384" width="12.75" style="18"/>
  </cols>
  <sheetData>
    <row r="1" spans="1:20" ht="27.75" hidden="1" customHeight="1">
      <c r="A1" s="262"/>
      <c r="B1" s="262"/>
      <c r="C1" s="262"/>
      <c r="D1" s="262"/>
      <c r="E1" s="262"/>
      <c r="F1" s="262"/>
      <c r="G1" s="262"/>
      <c r="H1" s="262"/>
      <c r="I1" s="262"/>
      <c r="J1" s="262"/>
      <c r="K1" s="262"/>
      <c r="L1" s="262"/>
      <c r="M1" s="262"/>
      <c r="N1" s="262"/>
      <c r="O1" s="262"/>
      <c r="P1" s="262"/>
      <c r="Q1" s="17"/>
      <c r="R1" s="17"/>
      <c r="S1" s="17"/>
    </row>
    <row r="2" spans="1:20" ht="59.25" customHeight="1">
      <c r="A2" s="326" t="s">
        <v>51</v>
      </c>
      <c r="B2" s="326"/>
      <c r="C2" s="326"/>
      <c r="D2" s="326"/>
      <c r="E2" s="326"/>
      <c r="F2" s="326"/>
      <c r="G2" s="326"/>
      <c r="H2" s="326"/>
      <c r="I2" s="326"/>
      <c r="J2" s="326"/>
      <c r="K2" s="326"/>
      <c r="L2" s="326"/>
      <c r="M2" s="326"/>
      <c r="N2" s="326"/>
      <c r="O2" s="326"/>
      <c r="P2" s="327"/>
      <c r="Q2" s="17"/>
      <c r="R2" s="17"/>
      <c r="S2" s="17"/>
    </row>
    <row r="3" spans="1:20" ht="51" customHeight="1">
      <c r="A3" s="347"/>
      <c r="B3" s="19"/>
      <c r="C3" s="266" t="s">
        <v>420</v>
      </c>
      <c r="D3" s="267"/>
      <c r="E3" s="267"/>
      <c r="F3" s="267"/>
      <c r="G3" s="267"/>
      <c r="H3" s="267"/>
      <c r="I3" s="267"/>
      <c r="J3" s="267"/>
      <c r="K3" s="267"/>
      <c r="L3" s="267"/>
      <c r="M3" s="267"/>
      <c r="N3" s="267"/>
      <c r="O3" s="20"/>
      <c r="P3" s="265"/>
      <c r="Q3" s="17"/>
      <c r="R3" s="17"/>
      <c r="S3" s="17"/>
    </row>
    <row r="4" spans="1:20" ht="42" customHeight="1">
      <c r="A4" s="348"/>
      <c r="B4" s="21"/>
      <c r="C4" s="259"/>
      <c r="D4" s="22"/>
      <c r="E4" s="340" t="s">
        <v>0</v>
      </c>
      <c r="F4" s="341"/>
      <c r="G4" s="341"/>
      <c r="H4" s="341"/>
      <c r="I4" s="341"/>
      <c r="J4" s="341"/>
      <c r="K4" s="341"/>
      <c r="L4" s="341"/>
      <c r="M4" s="342"/>
      <c r="N4" s="210"/>
      <c r="O4" s="20"/>
      <c r="P4" s="265"/>
      <c r="Q4" s="17"/>
      <c r="R4" s="17"/>
      <c r="S4" s="17"/>
    </row>
    <row r="5" spans="1:20" ht="56.25" customHeight="1">
      <c r="A5" s="348"/>
      <c r="B5" s="350"/>
      <c r="C5" s="260"/>
      <c r="D5" s="260"/>
      <c r="E5" s="269"/>
      <c r="F5" s="337" t="s">
        <v>33</v>
      </c>
      <c r="G5" s="338"/>
      <c r="H5" s="334" t="s">
        <v>34</v>
      </c>
      <c r="I5" s="335"/>
      <c r="J5" s="336"/>
      <c r="K5" s="157" t="s">
        <v>4</v>
      </c>
      <c r="L5" s="120" t="s">
        <v>35</v>
      </c>
      <c r="M5" s="19"/>
      <c r="N5" s="260"/>
      <c r="O5" s="260"/>
      <c r="P5" s="265"/>
      <c r="Q5" s="17"/>
      <c r="R5" s="17"/>
      <c r="S5" s="17"/>
    </row>
    <row r="6" spans="1:20" s="23" customFormat="1" ht="36" customHeight="1">
      <c r="A6" s="348"/>
      <c r="B6" s="350"/>
      <c r="C6" s="260"/>
      <c r="D6" s="260"/>
      <c r="E6" s="269"/>
      <c r="F6" s="275" t="s">
        <v>1</v>
      </c>
      <c r="G6" s="276"/>
      <c r="H6" s="277" t="s">
        <v>36</v>
      </c>
      <c r="I6" s="278"/>
      <c r="J6" s="279"/>
      <c r="K6" s="42">
        <v>2</v>
      </c>
      <c r="L6" s="39" t="s">
        <v>37</v>
      </c>
      <c r="M6" s="19"/>
      <c r="N6" s="260"/>
      <c r="O6" s="260"/>
      <c r="P6" s="265"/>
      <c r="Q6" s="17"/>
      <c r="R6" s="17"/>
      <c r="S6" s="17"/>
    </row>
    <row r="7" spans="1:20" s="23" customFormat="1" ht="35.25" customHeight="1">
      <c r="A7" s="348"/>
      <c r="B7" s="350"/>
      <c r="C7" s="260"/>
      <c r="D7" s="260"/>
      <c r="E7" s="269"/>
      <c r="F7" s="280" t="s">
        <v>2</v>
      </c>
      <c r="G7" s="328"/>
      <c r="H7" s="277" t="s">
        <v>38</v>
      </c>
      <c r="I7" s="278"/>
      <c r="J7" s="279"/>
      <c r="K7" s="42">
        <v>1</v>
      </c>
      <c r="L7" s="145" t="s">
        <v>39</v>
      </c>
      <c r="M7" s="19"/>
      <c r="N7" s="260"/>
      <c r="O7" s="260"/>
      <c r="P7" s="265"/>
      <c r="Q7" s="17"/>
      <c r="R7" s="17"/>
      <c r="S7" s="17"/>
    </row>
    <row r="8" spans="1:20" s="23" customFormat="1" ht="38.25" customHeight="1">
      <c r="A8" s="348"/>
      <c r="B8" s="350"/>
      <c r="C8" s="260"/>
      <c r="D8" s="260"/>
      <c r="E8" s="269"/>
      <c r="F8" s="282" t="s">
        <v>3</v>
      </c>
      <c r="G8" s="329"/>
      <c r="H8" s="277" t="s">
        <v>40</v>
      </c>
      <c r="I8" s="278"/>
      <c r="J8" s="279"/>
      <c r="K8" s="42">
        <v>0</v>
      </c>
      <c r="L8" s="40" t="s">
        <v>5</v>
      </c>
      <c r="M8" s="19"/>
      <c r="N8" s="260"/>
      <c r="O8" s="260"/>
      <c r="P8" s="265"/>
      <c r="Q8" s="17"/>
      <c r="R8" s="17"/>
      <c r="S8" s="17"/>
    </row>
    <row r="9" spans="1:20" s="24" customFormat="1" ht="45" customHeight="1">
      <c r="A9" s="348"/>
      <c r="B9" s="351"/>
      <c r="C9" s="261"/>
      <c r="D9" s="261"/>
      <c r="E9" s="339"/>
      <c r="F9" s="284" t="s">
        <v>41</v>
      </c>
      <c r="G9" s="330"/>
      <c r="H9" s="277" t="s">
        <v>42</v>
      </c>
      <c r="I9" s="278"/>
      <c r="J9" s="279"/>
      <c r="K9" s="42" t="s">
        <v>43</v>
      </c>
      <c r="L9" s="41" t="s">
        <v>43</v>
      </c>
      <c r="M9" s="19"/>
      <c r="N9" s="261"/>
      <c r="O9" s="261"/>
      <c r="P9" s="265"/>
      <c r="Q9" s="17"/>
      <c r="R9" s="17"/>
      <c r="S9" s="17"/>
    </row>
    <row r="10" spans="1:20" s="24" customFormat="1" ht="41.25" customHeight="1">
      <c r="A10" s="348"/>
      <c r="B10" s="242" t="s">
        <v>148</v>
      </c>
      <c r="C10" s="242" t="s">
        <v>850</v>
      </c>
      <c r="D10" s="242" t="s">
        <v>4</v>
      </c>
      <c r="E10" s="249" t="s">
        <v>44</v>
      </c>
      <c r="F10" s="250"/>
      <c r="G10" s="320" t="s">
        <v>45</v>
      </c>
      <c r="H10" s="320" t="s">
        <v>46</v>
      </c>
      <c r="I10" s="322" t="s">
        <v>6</v>
      </c>
      <c r="J10" s="323"/>
      <c r="K10" s="324"/>
      <c r="L10" s="256" t="s">
        <v>7</v>
      </c>
      <c r="M10" s="325"/>
      <c r="N10" s="325"/>
      <c r="O10" s="325"/>
      <c r="P10" s="265"/>
      <c r="Q10" s="17"/>
      <c r="R10" s="17"/>
      <c r="S10" s="17"/>
    </row>
    <row r="11" spans="1:20" s="24" customFormat="1" ht="45.75" customHeight="1">
      <c r="A11" s="349"/>
      <c r="B11" s="243"/>
      <c r="C11" s="243"/>
      <c r="D11" s="243"/>
      <c r="E11" s="251"/>
      <c r="F11" s="252"/>
      <c r="G11" s="321"/>
      <c r="H11" s="321"/>
      <c r="I11" s="158" t="s">
        <v>47</v>
      </c>
      <c r="J11" s="153" t="s">
        <v>48</v>
      </c>
      <c r="K11" s="153" t="s">
        <v>49</v>
      </c>
      <c r="L11" s="154" t="s">
        <v>8</v>
      </c>
      <c r="M11" s="154" t="s">
        <v>9</v>
      </c>
      <c r="N11" s="154" t="s">
        <v>10</v>
      </c>
      <c r="O11" s="155" t="s">
        <v>11</v>
      </c>
      <c r="P11" s="265"/>
      <c r="Q11" s="23"/>
      <c r="R11" s="23"/>
      <c r="S11" s="23"/>
      <c r="T11" s="23"/>
    </row>
    <row r="12" spans="1:20" s="24" customFormat="1" ht="79.5" customHeight="1">
      <c r="A12" s="347"/>
      <c r="B12" s="52" t="s">
        <v>873</v>
      </c>
      <c r="C12" s="368" t="s">
        <v>851</v>
      </c>
      <c r="D12" s="369"/>
      <c r="E12" s="369"/>
      <c r="F12" s="370"/>
      <c r="G12" s="25">
        <f>IF(COUNT(D13:D15)=0,"N/A:QA",SUM(D13:D15)/(COUNT(D13:D15)*2))</f>
        <v>0.83333333333333337</v>
      </c>
      <c r="H12" s="26" t="str">
        <f>IF(G12="N/A","N/A", IF(G12&gt;=80%,"MET",IF(G12&gt;=50%,"PARTIAL MET","Not Met")))</f>
        <v>MET</v>
      </c>
      <c r="I12" s="246"/>
      <c r="J12" s="319"/>
      <c r="K12" s="319"/>
      <c r="L12" s="319"/>
      <c r="M12" s="319"/>
      <c r="N12" s="319"/>
      <c r="O12" s="319"/>
      <c r="P12" s="265"/>
      <c r="Q12" s="23"/>
      <c r="R12" s="23"/>
      <c r="S12" s="23"/>
      <c r="T12" s="23"/>
    </row>
    <row r="13" spans="1:20" s="23" customFormat="1" ht="87.75" customHeight="1">
      <c r="A13" s="348"/>
      <c r="B13" s="38">
        <v>1</v>
      </c>
      <c r="C13" s="67" t="s">
        <v>852</v>
      </c>
      <c r="D13" s="214">
        <v>2</v>
      </c>
      <c r="E13" s="247"/>
      <c r="F13" s="248"/>
      <c r="G13" s="300"/>
      <c r="H13" s="300"/>
      <c r="I13" s="69" t="s">
        <v>14</v>
      </c>
      <c r="J13" s="97"/>
      <c r="K13" s="97"/>
      <c r="L13" s="27"/>
      <c r="M13" s="27"/>
      <c r="N13" s="27"/>
      <c r="O13" s="79" t="s">
        <v>12</v>
      </c>
      <c r="P13" s="265"/>
    </row>
    <row r="14" spans="1:20" s="23" customFormat="1" ht="87.75" customHeight="1">
      <c r="A14" s="348"/>
      <c r="B14" s="38">
        <v>2</v>
      </c>
      <c r="C14" s="67" t="s">
        <v>853</v>
      </c>
      <c r="D14" s="214">
        <v>2</v>
      </c>
      <c r="E14" s="247"/>
      <c r="F14" s="248"/>
      <c r="G14" s="301"/>
      <c r="H14" s="301"/>
      <c r="I14" s="97"/>
      <c r="J14" s="201" t="s">
        <v>1130</v>
      </c>
      <c r="K14" s="97"/>
      <c r="L14" s="27"/>
      <c r="M14" s="27"/>
      <c r="N14" s="27"/>
      <c r="O14" s="79" t="s">
        <v>12</v>
      </c>
      <c r="P14" s="265"/>
    </row>
    <row r="15" spans="1:20" s="23" customFormat="1" ht="87.75" customHeight="1">
      <c r="A15" s="348"/>
      <c r="B15" s="38">
        <v>3</v>
      </c>
      <c r="C15" s="67" t="s">
        <v>854</v>
      </c>
      <c r="D15" s="214">
        <v>1</v>
      </c>
      <c r="E15" s="247"/>
      <c r="F15" s="248"/>
      <c r="G15" s="301"/>
      <c r="H15" s="301"/>
      <c r="I15" s="69" t="s">
        <v>361</v>
      </c>
      <c r="J15" s="69" t="s">
        <v>534</v>
      </c>
      <c r="K15" s="97"/>
      <c r="L15" s="27"/>
      <c r="M15" s="27"/>
      <c r="N15" s="27"/>
      <c r="O15" s="79" t="s">
        <v>12</v>
      </c>
      <c r="P15" s="265"/>
    </row>
    <row r="16" spans="1:20" s="24" customFormat="1" ht="85.5" customHeight="1">
      <c r="A16" s="348"/>
      <c r="B16" s="52" t="s">
        <v>874</v>
      </c>
      <c r="C16" s="291" t="s">
        <v>855</v>
      </c>
      <c r="D16" s="292"/>
      <c r="E16" s="292"/>
      <c r="F16" s="293"/>
      <c r="G16" s="25">
        <f>IF(COUNT(D17:D20)=0,"N/A",SUM(D17:D20)/(COUNT(D17:D20)*2))</f>
        <v>0.875</v>
      </c>
      <c r="H16" s="26" t="str">
        <f>IF(G16="N/A","N/A", IF(G16&gt;=80%,"MET",IF(G16&gt;=50%,"PARTIAL MET","Not Met")))</f>
        <v>MET</v>
      </c>
      <c r="I16" s="246"/>
      <c r="J16" s="319"/>
      <c r="K16" s="319"/>
      <c r="L16" s="319"/>
      <c r="M16" s="319"/>
      <c r="N16" s="319"/>
      <c r="O16" s="319"/>
      <c r="P16" s="265"/>
      <c r="Q16" s="23"/>
      <c r="R16" s="23"/>
      <c r="S16" s="23"/>
      <c r="T16" s="23"/>
    </row>
    <row r="17" spans="1:18" s="23" customFormat="1" ht="70.5" customHeight="1">
      <c r="A17" s="348"/>
      <c r="B17" s="38">
        <v>1</v>
      </c>
      <c r="C17" s="68" t="s">
        <v>856</v>
      </c>
      <c r="D17" s="214">
        <v>1</v>
      </c>
      <c r="E17" s="247"/>
      <c r="F17" s="248"/>
      <c r="G17" s="300"/>
      <c r="H17" s="300"/>
      <c r="I17" s="96" t="s">
        <v>14</v>
      </c>
      <c r="J17" s="97"/>
      <c r="K17" s="97"/>
      <c r="L17" s="27"/>
      <c r="M17" s="27"/>
      <c r="N17" s="27"/>
      <c r="O17" s="79" t="s">
        <v>12</v>
      </c>
      <c r="P17" s="265"/>
    </row>
    <row r="18" spans="1:18" s="23" customFormat="1" ht="72.75" customHeight="1">
      <c r="A18" s="348"/>
      <c r="B18" s="38">
        <v>2</v>
      </c>
      <c r="C18" s="68" t="s">
        <v>857</v>
      </c>
      <c r="D18" s="214">
        <v>2</v>
      </c>
      <c r="E18" s="247"/>
      <c r="F18" s="248"/>
      <c r="G18" s="301"/>
      <c r="H18" s="301"/>
      <c r="I18" s="96" t="s">
        <v>361</v>
      </c>
      <c r="J18" s="96" t="s">
        <v>657</v>
      </c>
      <c r="K18" s="97"/>
      <c r="L18" s="27"/>
      <c r="M18" s="27"/>
      <c r="N18" s="27"/>
      <c r="O18" s="79" t="s">
        <v>12</v>
      </c>
      <c r="P18" s="265"/>
    </row>
    <row r="19" spans="1:18" s="23" customFormat="1" ht="72.75" customHeight="1">
      <c r="A19" s="348"/>
      <c r="B19" s="38">
        <v>3</v>
      </c>
      <c r="C19" s="68" t="s">
        <v>858</v>
      </c>
      <c r="D19" s="214">
        <v>2</v>
      </c>
      <c r="E19" s="247"/>
      <c r="F19" s="248"/>
      <c r="G19" s="301"/>
      <c r="H19" s="301"/>
      <c r="I19" s="97"/>
      <c r="J19" s="96" t="s">
        <v>860</v>
      </c>
      <c r="K19" s="96" t="s">
        <v>87</v>
      </c>
      <c r="L19" s="27"/>
      <c r="M19" s="27"/>
      <c r="N19" s="27"/>
      <c r="O19" s="79" t="s">
        <v>12</v>
      </c>
      <c r="P19" s="265"/>
    </row>
    <row r="20" spans="1:18" s="23" customFormat="1" ht="72.75" customHeight="1">
      <c r="A20" s="348"/>
      <c r="B20" s="38">
        <v>4</v>
      </c>
      <c r="C20" s="68" t="s">
        <v>859</v>
      </c>
      <c r="D20" s="214">
        <v>2</v>
      </c>
      <c r="E20" s="247"/>
      <c r="F20" s="248"/>
      <c r="G20" s="302"/>
      <c r="H20" s="302"/>
      <c r="I20" s="97"/>
      <c r="J20" s="97"/>
      <c r="K20" s="96" t="s">
        <v>861</v>
      </c>
      <c r="L20" s="27"/>
      <c r="M20" s="27"/>
      <c r="N20" s="27"/>
      <c r="O20" s="79" t="s">
        <v>12</v>
      </c>
      <c r="P20" s="265"/>
    </row>
    <row r="21" spans="1:18" s="24" customFormat="1" ht="86.25" customHeight="1">
      <c r="A21" s="348"/>
      <c r="B21" s="52" t="s">
        <v>875</v>
      </c>
      <c r="C21" s="291" t="s">
        <v>862</v>
      </c>
      <c r="D21" s="292"/>
      <c r="E21" s="292"/>
      <c r="F21" s="293"/>
      <c r="G21" s="25">
        <f>IF(COUNT(D22:D24)=0,"N/A",SUM(D22:D24)/(COUNT(D22:D24)*2))</f>
        <v>0.66666666666666663</v>
      </c>
      <c r="H21" s="26" t="str">
        <f>IF(G21="N/A","N/A", IF(G21&gt;=80%,"MET",IF(G21&gt;=50%,"PARTIAL MET","Not Met")))</f>
        <v>PARTIAL MET</v>
      </c>
      <c r="I21" s="246"/>
      <c r="J21" s="319"/>
      <c r="K21" s="319"/>
      <c r="L21" s="319"/>
      <c r="M21" s="319"/>
      <c r="N21" s="319"/>
      <c r="O21" s="319"/>
      <c r="P21" s="265"/>
    </row>
    <row r="22" spans="1:18" s="23" customFormat="1" ht="73.5" customHeight="1">
      <c r="A22" s="348"/>
      <c r="B22" s="38">
        <v>1</v>
      </c>
      <c r="C22" s="68" t="s">
        <v>863</v>
      </c>
      <c r="D22" s="214">
        <v>2</v>
      </c>
      <c r="E22" s="247"/>
      <c r="F22" s="248"/>
      <c r="G22" s="297"/>
      <c r="H22" s="45"/>
      <c r="I22" s="96" t="s">
        <v>14</v>
      </c>
      <c r="J22" s="70"/>
      <c r="K22" s="70"/>
      <c r="L22" s="27"/>
      <c r="M22" s="27"/>
      <c r="N22" s="27"/>
      <c r="O22" s="79" t="s">
        <v>12</v>
      </c>
      <c r="P22" s="265"/>
      <c r="Q22" s="18"/>
      <c r="R22" s="18"/>
    </row>
    <row r="23" spans="1:18" s="23" customFormat="1" ht="73.5" customHeight="1">
      <c r="A23" s="348"/>
      <c r="B23" s="38">
        <v>2</v>
      </c>
      <c r="C23" s="68" t="s">
        <v>864</v>
      </c>
      <c r="D23" s="214">
        <v>1</v>
      </c>
      <c r="E23" s="247"/>
      <c r="F23" s="248"/>
      <c r="G23" s="298"/>
      <c r="H23" s="45"/>
      <c r="I23" s="96" t="s">
        <v>796</v>
      </c>
      <c r="J23" s="70"/>
      <c r="K23" s="96" t="s">
        <v>87</v>
      </c>
      <c r="L23" s="27"/>
      <c r="M23" s="27"/>
      <c r="N23" s="27"/>
      <c r="O23" s="79" t="s">
        <v>12</v>
      </c>
      <c r="P23" s="265"/>
      <c r="Q23" s="18"/>
      <c r="R23" s="18"/>
    </row>
    <row r="24" spans="1:18" s="23" customFormat="1" ht="73.5" customHeight="1">
      <c r="A24" s="348"/>
      <c r="B24" s="38">
        <v>3</v>
      </c>
      <c r="C24" s="68" t="s">
        <v>865</v>
      </c>
      <c r="D24" s="214">
        <v>1</v>
      </c>
      <c r="E24" s="247"/>
      <c r="F24" s="248"/>
      <c r="G24" s="298"/>
      <c r="H24" s="45"/>
      <c r="I24" s="70"/>
      <c r="J24" s="96" t="s">
        <v>156</v>
      </c>
      <c r="K24" s="70"/>
      <c r="L24" s="27"/>
      <c r="M24" s="27"/>
      <c r="N24" s="27"/>
      <c r="O24" s="79" t="s">
        <v>12</v>
      </c>
      <c r="P24" s="265"/>
      <c r="Q24" s="18"/>
      <c r="R24" s="18"/>
    </row>
    <row r="25" spans="1:18" s="98" customFormat="1" ht="79.5" customHeight="1">
      <c r="A25" s="348"/>
      <c r="B25" s="52" t="s">
        <v>876</v>
      </c>
      <c r="C25" s="291" t="s">
        <v>866</v>
      </c>
      <c r="D25" s="292"/>
      <c r="E25" s="292"/>
      <c r="F25" s="293"/>
      <c r="G25" s="25">
        <f>IF(COUNT(D26:D29)=0,"N/A",SUM(D26:D29)/(COUNT(D26:D29)*2))</f>
        <v>1</v>
      </c>
      <c r="H25" s="26" t="str">
        <f>IF(G25="N/A","N/A", IF(G25&gt;=80%,"MET",IF(G25&gt;=50%,"PARTIAL MET","Not Met")))</f>
        <v>MET</v>
      </c>
      <c r="I25" s="246"/>
      <c r="J25" s="319"/>
      <c r="K25" s="319"/>
      <c r="L25" s="319"/>
      <c r="M25" s="319"/>
      <c r="N25" s="319"/>
      <c r="O25" s="319"/>
      <c r="P25" s="265"/>
    </row>
    <row r="26" spans="1:18" s="23" customFormat="1" ht="84.75" customHeight="1">
      <c r="A26" s="348"/>
      <c r="B26" s="38">
        <v>1</v>
      </c>
      <c r="C26" s="68" t="s">
        <v>867</v>
      </c>
      <c r="D26" s="214">
        <v>2</v>
      </c>
      <c r="E26" s="247"/>
      <c r="F26" s="248"/>
      <c r="G26" s="297"/>
      <c r="H26" s="297"/>
      <c r="I26" s="96" t="s">
        <v>14</v>
      </c>
      <c r="J26" s="70"/>
      <c r="K26" s="70"/>
      <c r="L26" s="27"/>
      <c r="M26" s="27"/>
      <c r="N26" s="27"/>
      <c r="O26" s="79" t="s">
        <v>12</v>
      </c>
      <c r="P26" s="265"/>
      <c r="Q26" s="18"/>
      <c r="R26" s="18"/>
    </row>
    <row r="27" spans="1:18" s="23" customFormat="1" ht="84.75" customHeight="1">
      <c r="A27" s="348"/>
      <c r="B27" s="38">
        <v>2</v>
      </c>
      <c r="C27" s="68" t="s">
        <v>868</v>
      </c>
      <c r="D27" s="214">
        <v>2</v>
      </c>
      <c r="E27" s="247"/>
      <c r="F27" s="248"/>
      <c r="G27" s="298"/>
      <c r="H27" s="298"/>
      <c r="I27" s="96" t="s">
        <v>871</v>
      </c>
      <c r="J27" s="202" t="s">
        <v>1130</v>
      </c>
      <c r="K27" s="70"/>
      <c r="L27" s="27"/>
      <c r="M27" s="27"/>
      <c r="N27" s="27"/>
      <c r="O27" s="79" t="s">
        <v>12</v>
      </c>
      <c r="P27" s="265"/>
      <c r="Q27" s="18"/>
      <c r="R27" s="18"/>
    </row>
    <row r="28" spans="1:18" s="23" customFormat="1" ht="84.75" customHeight="1">
      <c r="A28" s="348"/>
      <c r="B28" s="38">
        <v>3</v>
      </c>
      <c r="C28" s="68" t="s">
        <v>869</v>
      </c>
      <c r="D28" s="214">
        <v>2</v>
      </c>
      <c r="E28" s="247"/>
      <c r="F28" s="248"/>
      <c r="G28" s="298"/>
      <c r="H28" s="298"/>
      <c r="I28" s="96" t="s">
        <v>165</v>
      </c>
      <c r="J28" s="202" t="s">
        <v>1130</v>
      </c>
      <c r="K28" s="96" t="s">
        <v>172</v>
      </c>
      <c r="L28" s="27"/>
      <c r="M28" s="27"/>
      <c r="N28" s="27"/>
      <c r="O28" s="79" t="s">
        <v>12</v>
      </c>
      <c r="P28" s="265"/>
      <c r="Q28" s="18"/>
      <c r="R28" s="18"/>
    </row>
    <row r="29" spans="1:18" s="23" customFormat="1" ht="84.75" customHeight="1">
      <c r="A29" s="349"/>
      <c r="B29" s="38">
        <v>4</v>
      </c>
      <c r="C29" s="68" t="s">
        <v>870</v>
      </c>
      <c r="D29" s="214">
        <v>2</v>
      </c>
      <c r="E29" s="247"/>
      <c r="F29" s="248"/>
      <c r="G29" s="298"/>
      <c r="H29" s="298"/>
      <c r="I29" s="96" t="s">
        <v>893</v>
      </c>
      <c r="J29" s="70"/>
      <c r="K29" s="96" t="s">
        <v>87</v>
      </c>
      <c r="L29" s="27"/>
      <c r="M29" s="27"/>
      <c r="N29" s="27"/>
      <c r="O29" s="79" t="s">
        <v>12</v>
      </c>
      <c r="P29" s="265"/>
      <c r="Q29" s="18"/>
      <c r="R29" s="18"/>
    </row>
    <row r="30" spans="1:18" s="24" customFormat="1" ht="82.5" customHeight="1">
      <c r="A30" s="162" t="s">
        <v>849</v>
      </c>
      <c r="B30" s="52" t="s">
        <v>877</v>
      </c>
      <c r="C30" s="291" t="s">
        <v>872</v>
      </c>
      <c r="D30" s="292"/>
      <c r="E30" s="292"/>
      <c r="F30" s="293"/>
      <c r="G30" s="25">
        <f>IF(COUNT(D31:D34)=0,"N/A",SUM(D31:D34)/(COUNT(D31:D34)*2))</f>
        <v>1</v>
      </c>
      <c r="H30" s="26" t="str">
        <f>IF(G30="N/A","N/A", IF(G30&gt;=80%,"MET",IF(G30&gt;=50%,"PARTIAL MET","Not Met")))</f>
        <v>MET</v>
      </c>
      <c r="I30" s="246"/>
      <c r="J30" s="319"/>
      <c r="K30" s="319"/>
      <c r="L30" s="319"/>
      <c r="M30" s="319"/>
      <c r="N30" s="319"/>
      <c r="O30" s="319"/>
      <c r="P30" s="265"/>
    </row>
    <row r="31" spans="1:18" s="23" customFormat="1" ht="78.75" customHeight="1">
      <c r="A31" s="347"/>
      <c r="B31" s="47">
        <v>1</v>
      </c>
      <c r="C31" s="203" t="s">
        <v>880</v>
      </c>
      <c r="D31" s="214">
        <v>2</v>
      </c>
      <c r="E31" s="247"/>
      <c r="F31" s="248"/>
      <c r="G31" s="297"/>
      <c r="H31" s="297"/>
      <c r="I31" s="99" t="s">
        <v>14</v>
      </c>
      <c r="J31" s="70"/>
      <c r="K31" s="70"/>
      <c r="L31" s="27"/>
      <c r="M31" s="27"/>
      <c r="N31" s="27"/>
      <c r="O31" s="79" t="s">
        <v>12</v>
      </c>
      <c r="P31" s="265"/>
      <c r="Q31" s="18"/>
      <c r="R31" s="18"/>
    </row>
    <row r="32" spans="1:18" s="23" customFormat="1" ht="78.75" customHeight="1">
      <c r="A32" s="348"/>
      <c r="B32" s="47">
        <v>2</v>
      </c>
      <c r="C32" s="203" t="s">
        <v>881</v>
      </c>
      <c r="D32" s="214">
        <v>2</v>
      </c>
      <c r="E32" s="247"/>
      <c r="F32" s="248"/>
      <c r="G32" s="298"/>
      <c r="H32" s="298"/>
      <c r="I32" s="99" t="s">
        <v>884</v>
      </c>
      <c r="J32" s="70"/>
      <c r="K32" s="70"/>
      <c r="L32" s="27"/>
      <c r="M32" s="27"/>
      <c r="N32" s="27"/>
      <c r="O32" s="79" t="s">
        <v>12</v>
      </c>
      <c r="P32" s="265"/>
      <c r="Q32" s="18"/>
      <c r="R32" s="18"/>
    </row>
    <row r="33" spans="1:18" s="23" customFormat="1" ht="86.25" customHeight="1">
      <c r="A33" s="348"/>
      <c r="B33" s="47">
        <v>3</v>
      </c>
      <c r="C33" s="203" t="s">
        <v>882</v>
      </c>
      <c r="D33" s="214">
        <v>2</v>
      </c>
      <c r="E33" s="247"/>
      <c r="F33" s="248"/>
      <c r="G33" s="298"/>
      <c r="H33" s="298"/>
      <c r="I33" s="99" t="s">
        <v>885</v>
      </c>
      <c r="J33" s="70"/>
      <c r="K33" s="70"/>
      <c r="L33" s="27"/>
      <c r="M33" s="27"/>
      <c r="N33" s="27"/>
      <c r="O33" s="79" t="s">
        <v>12</v>
      </c>
      <c r="P33" s="265"/>
      <c r="Q33" s="18"/>
      <c r="R33" s="18"/>
    </row>
    <row r="34" spans="1:18" s="23" customFormat="1" ht="82.5" customHeight="1">
      <c r="A34" s="348"/>
      <c r="B34" s="47">
        <v>4</v>
      </c>
      <c r="C34" s="203" t="s">
        <v>883</v>
      </c>
      <c r="D34" s="214">
        <v>2</v>
      </c>
      <c r="E34" s="247"/>
      <c r="F34" s="248"/>
      <c r="G34" s="299"/>
      <c r="H34" s="299"/>
      <c r="I34" s="70"/>
      <c r="J34" s="99" t="s">
        <v>1186</v>
      </c>
      <c r="K34" s="70"/>
      <c r="L34" s="27"/>
      <c r="M34" s="27"/>
      <c r="N34" s="27"/>
      <c r="O34" s="79" t="s">
        <v>12</v>
      </c>
      <c r="P34" s="265"/>
      <c r="Q34" s="18"/>
      <c r="R34" s="18"/>
    </row>
    <row r="35" spans="1:18" s="24" customFormat="1" ht="82.5" customHeight="1">
      <c r="A35" s="348"/>
      <c r="B35" s="52" t="s">
        <v>878</v>
      </c>
      <c r="C35" s="291" t="s">
        <v>886</v>
      </c>
      <c r="D35" s="292"/>
      <c r="E35" s="292"/>
      <c r="F35" s="293"/>
      <c r="G35" s="25">
        <f>IF(COUNT(D36:D39)=0,"N/A",SUM(D36:D39)/(COUNT(D36:D39)*2))</f>
        <v>0.5</v>
      </c>
      <c r="H35" s="26" t="str">
        <f>IF(G35="N/A","N/A", IF(G35&gt;=80%,"MET",IF(G35&gt;=50%,"PARTIAL MET","Not Met")))</f>
        <v>PARTIAL MET</v>
      </c>
      <c r="I35" s="246"/>
      <c r="J35" s="319"/>
      <c r="K35" s="319"/>
      <c r="L35" s="319"/>
      <c r="M35" s="319"/>
      <c r="N35" s="319"/>
      <c r="O35" s="319"/>
      <c r="P35" s="265"/>
    </row>
    <row r="36" spans="1:18" ht="75.75" customHeight="1">
      <c r="A36" s="348"/>
      <c r="B36" s="47">
        <v>1</v>
      </c>
      <c r="C36" s="203" t="s">
        <v>887</v>
      </c>
      <c r="D36" s="214">
        <v>0</v>
      </c>
      <c r="E36" s="247"/>
      <c r="F36" s="248"/>
      <c r="G36" s="297"/>
      <c r="H36" s="297"/>
      <c r="I36" s="99" t="s">
        <v>14</v>
      </c>
      <c r="J36" s="70"/>
      <c r="K36" s="70"/>
      <c r="L36" s="27"/>
      <c r="M36" s="27"/>
      <c r="N36" s="27"/>
      <c r="O36" s="79" t="s">
        <v>12</v>
      </c>
      <c r="P36" s="265"/>
    </row>
    <row r="37" spans="1:18" ht="75.75" customHeight="1">
      <c r="A37" s="348"/>
      <c r="B37" s="47">
        <v>2</v>
      </c>
      <c r="C37" s="203" t="s">
        <v>888</v>
      </c>
      <c r="D37" s="214">
        <v>2</v>
      </c>
      <c r="E37" s="247"/>
      <c r="F37" s="248"/>
      <c r="G37" s="298"/>
      <c r="H37" s="298"/>
      <c r="I37" s="99" t="s">
        <v>891</v>
      </c>
      <c r="J37" s="99" t="s">
        <v>1186</v>
      </c>
      <c r="K37" s="202" t="s">
        <v>1115</v>
      </c>
      <c r="L37" s="27"/>
      <c r="M37" s="27"/>
      <c r="N37" s="27"/>
      <c r="O37" s="79" t="s">
        <v>12</v>
      </c>
      <c r="P37" s="265"/>
    </row>
    <row r="38" spans="1:18" ht="75.75" customHeight="1">
      <c r="A38" s="348"/>
      <c r="B38" s="47">
        <v>3</v>
      </c>
      <c r="C38" s="203" t="s">
        <v>889</v>
      </c>
      <c r="D38" s="214" t="s">
        <v>43</v>
      </c>
      <c r="E38" s="247"/>
      <c r="F38" s="248"/>
      <c r="G38" s="298"/>
      <c r="H38" s="298"/>
      <c r="I38" s="99" t="s">
        <v>892</v>
      </c>
      <c r="J38" s="99" t="s">
        <v>1186</v>
      </c>
      <c r="K38" s="70"/>
      <c r="L38" s="27"/>
      <c r="M38" s="27"/>
      <c r="N38" s="27"/>
      <c r="O38" s="79" t="s">
        <v>12</v>
      </c>
      <c r="P38" s="265"/>
    </row>
    <row r="39" spans="1:18" ht="75.75" customHeight="1">
      <c r="A39" s="348"/>
      <c r="B39" s="47">
        <v>4</v>
      </c>
      <c r="C39" s="203" t="s">
        <v>890</v>
      </c>
      <c r="D39" s="214">
        <v>1</v>
      </c>
      <c r="E39" s="247"/>
      <c r="F39" s="248"/>
      <c r="G39" s="299"/>
      <c r="H39" s="299"/>
      <c r="I39" s="99" t="s">
        <v>893</v>
      </c>
      <c r="J39" s="70"/>
      <c r="K39" s="99" t="s">
        <v>287</v>
      </c>
      <c r="L39" s="27"/>
      <c r="M39" s="27"/>
      <c r="N39" s="27"/>
      <c r="O39" s="79" t="s">
        <v>12</v>
      </c>
      <c r="P39" s="265"/>
    </row>
    <row r="40" spans="1:18" s="24" customFormat="1" ht="82.5" customHeight="1">
      <c r="A40" s="348"/>
      <c r="B40" s="52" t="s">
        <v>879</v>
      </c>
      <c r="C40" s="291" t="s">
        <v>894</v>
      </c>
      <c r="D40" s="292"/>
      <c r="E40" s="292"/>
      <c r="F40" s="293"/>
      <c r="G40" s="151">
        <f>IF(COUNT(D41:D43)=0,"N/A",SUM(D41:D43)/(COUNT(D41:D43)*2))</f>
        <v>0.83333333333333337</v>
      </c>
      <c r="H40" s="152" t="str">
        <f>IF(G40="N/A","N/A", IF(G40&gt;=80%,"MET",IF(G40&gt;=50%,"PARTIAL MET","Not Met")))</f>
        <v>MET</v>
      </c>
      <c r="I40" s="246"/>
      <c r="J40" s="319"/>
      <c r="K40" s="319"/>
      <c r="L40" s="319"/>
      <c r="M40" s="319"/>
      <c r="N40" s="319"/>
      <c r="O40" s="319"/>
      <c r="P40" s="265"/>
    </row>
    <row r="41" spans="1:18" s="23" customFormat="1" ht="78.75" customHeight="1">
      <c r="A41" s="348"/>
      <c r="B41" s="47">
        <v>1</v>
      </c>
      <c r="C41" s="203" t="s">
        <v>1228</v>
      </c>
      <c r="D41" s="214">
        <v>1</v>
      </c>
      <c r="E41" s="247"/>
      <c r="F41" s="248"/>
      <c r="G41" s="44"/>
      <c r="H41" s="44"/>
      <c r="I41" s="149" t="s">
        <v>1229</v>
      </c>
      <c r="J41" s="70"/>
      <c r="K41" s="70"/>
      <c r="L41" s="27"/>
      <c r="M41" s="27"/>
      <c r="N41" s="27"/>
      <c r="O41" s="79" t="s">
        <v>12</v>
      </c>
      <c r="P41" s="265"/>
      <c r="Q41" s="18"/>
      <c r="R41" s="18"/>
    </row>
    <row r="42" spans="1:18" s="23" customFormat="1" ht="78.75" customHeight="1">
      <c r="A42" s="348"/>
      <c r="B42" s="47">
        <v>2</v>
      </c>
      <c r="C42" s="203" t="s">
        <v>895</v>
      </c>
      <c r="D42" s="214">
        <v>2</v>
      </c>
      <c r="E42" s="247"/>
      <c r="F42" s="248"/>
      <c r="G42" s="45"/>
      <c r="H42" s="45"/>
      <c r="I42" s="150"/>
      <c r="J42" s="99" t="s">
        <v>1130</v>
      </c>
      <c r="K42" s="99" t="s">
        <v>1115</v>
      </c>
      <c r="L42" s="27"/>
      <c r="M42" s="27"/>
      <c r="N42" s="27"/>
      <c r="O42" s="79" t="s">
        <v>12</v>
      </c>
      <c r="P42" s="265"/>
      <c r="Q42" s="18"/>
      <c r="R42" s="18"/>
    </row>
    <row r="43" spans="1:18" s="23" customFormat="1" ht="78.75" customHeight="1">
      <c r="A43" s="349"/>
      <c r="B43" s="47">
        <v>3</v>
      </c>
      <c r="C43" s="203" t="s">
        <v>896</v>
      </c>
      <c r="D43" s="214">
        <v>2</v>
      </c>
      <c r="E43" s="247"/>
      <c r="F43" s="248"/>
      <c r="G43" s="45"/>
      <c r="H43" s="45"/>
      <c r="I43" s="150"/>
      <c r="J43" s="202" t="s">
        <v>158</v>
      </c>
      <c r="K43" s="70"/>
      <c r="L43" s="27"/>
      <c r="M43" s="27"/>
      <c r="N43" s="27"/>
      <c r="O43" s="79" t="s">
        <v>12</v>
      </c>
      <c r="P43" s="265"/>
      <c r="Q43" s="18"/>
      <c r="R43" s="18"/>
    </row>
    <row r="44" spans="1:18" ht="83.25" customHeight="1">
      <c r="B44" s="18"/>
      <c r="C44" s="18"/>
      <c r="D44" s="18"/>
      <c r="E44" s="18"/>
      <c r="F44" s="18"/>
      <c r="G44" s="346" t="s">
        <v>50</v>
      </c>
      <c r="H44" s="346"/>
      <c r="I44" s="18"/>
      <c r="L44" s="18"/>
      <c r="P44" s="18"/>
    </row>
    <row r="45" spans="1:18" ht="90" customHeight="1">
      <c r="B45" s="18"/>
      <c r="C45" s="18"/>
      <c r="D45" s="18"/>
      <c r="E45" s="18"/>
      <c r="F45" s="18"/>
      <c r="G45" s="287">
        <f>AVERAGE(G12:G43)</f>
        <v>0.81547619047619047</v>
      </c>
      <c r="H45" s="287"/>
      <c r="I45" s="18"/>
      <c r="L45" s="18"/>
      <c r="P45" s="18"/>
    </row>
    <row r="46" spans="1:18" ht="77.25" customHeight="1">
      <c r="B46" s="18"/>
      <c r="C46" s="18"/>
      <c r="D46" s="18"/>
      <c r="E46" s="18"/>
      <c r="F46" s="18"/>
      <c r="G46" s="18"/>
      <c r="H46" s="18"/>
      <c r="I46" s="18"/>
      <c r="L46" s="18"/>
      <c r="P46" s="18"/>
    </row>
    <row r="47" spans="1:18" ht="69.75" customHeight="1">
      <c r="B47" s="18"/>
      <c r="C47" s="18"/>
      <c r="D47" s="18"/>
      <c r="E47" s="18"/>
      <c r="F47" s="18"/>
      <c r="G47" s="18"/>
      <c r="H47" s="18"/>
      <c r="I47" s="18"/>
      <c r="L47" s="18"/>
      <c r="P47" s="18"/>
    </row>
    <row r="48" spans="1:18" ht="85.5" customHeight="1">
      <c r="B48" s="18"/>
      <c r="C48" s="18"/>
      <c r="D48" s="18"/>
      <c r="E48" s="18"/>
      <c r="F48" s="18"/>
      <c r="G48" s="18"/>
      <c r="H48" s="18"/>
      <c r="I48" s="18"/>
      <c r="L48" s="18"/>
      <c r="P48" s="18"/>
    </row>
    <row r="49" s="18" customFormat="1" ht="84" customHeight="1"/>
    <row r="50" s="18" customFormat="1" ht="76.5" customHeight="1"/>
    <row r="51" s="18" customFormat="1" ht="68.25" customHeight="1"/>
    <row r="52" s="18" customFormat="1" ht="71.25" customHeight="1"/>
    <row r="53" s="18" customFormat="1" ht="63.75" customHeight="1"/>
    <row r="54" s="18" customFormat="1" ht="53.25" customHeight="1"/>
    <row r="55" s="18" customFormat="1" ht="55.5" customHeight="1"/>
    <row r="56" s="18" customFormat="1" ht="60.75" customHeight="1"/>
    <row r="57" s="18" customFormat="1" ht="53.25" customHeight="1"/>
    <row r="58" s="18" customFormat="1" ht="85.5" customHeight="1"/>
    <row r="59" s="18" customFormat="1" ht="55.5" customHeight="1"/>
    <row r="60" s="18" customFormat="1" ht="60" customHeight="1"/>
    <row r="61" s="18" customFormat="1" ht="60.75" customHeight="1"/>
    <row r="62" s="18" customFormat="1" ht="76.5" customHeight="1"/>
    <row r="63" s="18" customFormat="1" ht="57.75" customHeight="1"/>
    <row r="64" s="18" customFormat="1" ht="57.75" customHeight="1"/>
    <row r="65" spans="2:16" ht="58.5" customHeight="1">
      <c r="B65" s="18"/>
      <c r="C65" s="18"/>
      <c r="D65" s="18"/>
      <c r="E65" s="18"/>
      <c r="F65" s="18"/>
      <c r="G65" s="18"/>
      <c r="H65" s="18"/>
      <c r="I65" s="18"/>
      <c r="L65" s="18"/>
      <c r="P65" s="18"/>
    </row>
    <row r="66" spans="2:16" ht="65.25" customHeight="1">
      <c r="E66" s="29"/>
      <c r="G66" s="18"/>
      <c r="H66" s="18"/>
      <c r="P66" s="59"/>
    </row>
    <row r="67" spans="2:16" ht="75.75" customHeight="1">
      <c r="E67" s="29"/>
      <c r="G67" s="18"/>
      <c r="H67" s="29"/>
      <c r="P67" s="59"/>
    </row>
    <row r="68" spans="2:16">
      <c r="E68" s="29"/>
      <c r="G68" s="29"/>
      <c r="H68" s="29"/>
      <c r="P68" s="59"/>
    </row>
    <row r="69" spans="2:16">
      <c r="E69" s="29"/>
      <c r="G69" s="29"/>
      <c r="H69" s="29"/>
      <c r="P69" s="59"/>
    </row>
    <row r="70" spans="2:16">
      <c r="E70" s="29"/>
      <c r="G70" s="29"/>
      <c r="H70" s="29"/>
      <c r="P70" s="59"/>
    </row>
    <row r="71" spans="2:16">
      <c r="E71" s="29"/>
      <c r="G71" s="29"/>
      <c r="H71" s="29"/>
      <c r="P71" s="59"/>
    </row>
    <row r="72" spans="2:16">
      <c r="E72" s="29"/>
      <c r="G72" s="29"/>
      <c r="H72" s="29"/>
      <c r="P72" s="59"/>
    </row>
    <row r="73" spans="2:16">
      <c r="E73" s="29"/>
      <c r="G73" s="29"/>
      <c r="H73" s="29"/>
      <c r="P73" s="59"/>
    </row>
    <row r="74" spans="2:16">
      <c r="E74" s="29"/>
      <c r="G74" s="29"/>
      <c r="H74" s="29"/>
      <c r="P74" s="59"/>
    </row>
    <row r="75" spans="2:16">
      <c r="E75" s="29"/>
      <c r="G75" s="29"/>
      <c r="H75" s="29"/>
      <c r="P75" s="59"/>
    </row>
    <row r="76" spans="2:16">
      <c r="E76" s="29"/>
      <c r="G76" s="29"/>
      <c r="H76" s="29"/>
      <c r="P76" s="59"/>
    </row>
    <row r="77" spans="2:16">
      <c r="E77" s="29"/>
      <c r="G77" s="29"/>
      <c r="H77" s="29"/>
      <c r="P77" s="59"/>
    </row>
    <row r="78" spans="2:16">
      <c r="E78" s="29"/>
      <c r="G78" s="29"/>
      <c r="H78" s="29"/>
      <c r="P78" s="59"/>
    </row>
    <row r="79" spans="2:16">
      <c r="E79" s="29"/>
      <c r="G79" s="29"/>
      <c r="H79" s="29"/>
      <c r="P79" s="59"/>
    </row>
    <row r="80" spans="2:16">
      <c r="E80" s="29"/>
      <c r="G80" s="29"/>
      <c r="H80" s="29"/>
      <c r="P80" s="59"/>
    </row>
    <row r="81" spans="5:16">
      <c r="E81" s="29"/>
      <c r="G81" s="29"/>
      <c r="H81" s="29"/>
      <c r="P81" s="59"/>
    </row>
    <row r="82" spans="5:16">
      <c r="E82" s="29"/>
      <c r="G82" s="29"/>
      <c r="H82" s="29"/>
      <c r="P82" s="59"/>
    </row>
    <row r="83" spans="5:16">
      <c r="E83" s="29"/>
      <c r="G83" s="29"/>
      <c r="H83" s="29"/>
      <c r="P83" s="59"/>
    </row>
    <row r="84" spans="5:16">
      <c r="E84" s="29"/>
      <c r="G84" s="29"/>
      <c r="H84" s="29"/>
      <c r="P84" s="59"/>
    </row>
    <row r="85" spans="5:16">
      <c r="E85" s="29"/>
      <c r="G85" s="29"/>
      <c r="H85" s="29"/>
      <c r="P85" s="59"/>
    </row>
    <row r="86" spans="5:16">
      <c r="E86" s="29"/>
      <c r="G86" s="29"/>
      <c r="H86" s="29"/>
      <c r="P86" s="59"/>
    </row>
    <row r="87" spans="5:16">
      <c r="E87" s="29"/>
      <c r="G87" s="29"/>
      <c r="H87" s="29"/>
      <c r="P87" s="59"/>
    </row>
    <row r="88" spans="5:16">
      <c r="E88" s="29"/>
      <c r="G88" s="29"/>
      <c r="H88" s="29"/>
      <c r="P88" s="59"/>
    </row>
    <row r="89" spans="5:16">
      <c r="E89" s="29"/>
      <c r="G89" s="29"/>
      <c r="H89" s="29"/>
      <c r="P89" s="59"/>
    </row>
    <row r="90" spans="5:16">
      <c r="E90" s="29"/>
      <c r="G90" s="29"/>
      <c r="H90" s="29"/>
      <c r="P90" s="59"/>
    </row>
    <row r="91" spans="5:16">
      <c r="E91" s="29"/>
      <c r="G91" s="29"/>
      <c r="H91" s="29"/>
      <c r="P91" s="59"/>
    </row>
    <row r="92" spans="5:16">
      <c r="E92" s="29"/>
      <c r="G92" s="29"/>
      <c r="H92" s="29"/>
      <c r="P92" s="59"/>
    </row>
    <row r="93" spans="5:16">
      <c r="E93" s="29"/>
      <c r="G93" s="29"/>
      <c r="H93" s="29"/>
      <c r="P93" s="59"/>
    </row>
    <row r="94" spans="5:16">
      <c r="E94" s="29"/>
      <c r="G94" s="29"/>
      <c r="H94" s="29"/>
      <c r="P94" s="59"/>
    </row>
    <row r="95" spans="5:16">
      <c r="E95" s="29"/>
      <c r="G95" s="29"/>
      <c r="H95" s="29"/>
      <c r="P95" s="59"/>
    </row>
    <row r="96" spans="5:16">
      <c r="E96" s="29"/>
      <c r="G96" s="29"/>
      <c r="H96" s="29"/>
      <c r="P96" s="59"/>
    </row>
    <row r="97" spans="5:16">
      <c r="E97" s="29"/>
      <c r="G97" s="29"/>
      <c r="H97" s="29"/>
      <c r="P97" s="59"/>
    </row>
    <row r="98" spans="5:16">
      <c r="E98" s="29"/>
      <c r="G98" s="29"/>
      <c r="H98" s="29"/>
      <c r="P98" s="59"/>
    </row>
    <row r="99" spans="5:16">
      <c r="E99" s="29"/>
      <c r="G99" s="29"/>
      <c r="H99" s="29"/>
      <c r="P99" s="59"/>
    </row>
    <row r="100" spans="5:16">
      <c r="E100" s="29"/>
      <c r="G100" s="29"/>
      <c r="H100" s="29"/>
      <c r="P100" s="59"/>
    </row>
    <row r="101" spans="5:16">
      <c r="E101" s="29"/>
      <c r="G101" s="29"/>
      <c r="H101" s="29"/>
      <c r="P101" s="59"/>
    </row>
    <row r="102" spans="5:16">
      <c r="E102" s="29"/>
      <c r="G102" s="29"/>
      <c r="H102" s="29"/>
      <c r="P102" s="59"/>
    </row>
    <row r="103" spans="5:16">
      <c r="E103" s="29"/>
      <c r="G103" s="29"/>
      <c r="H103" s="29"/>
      <c r="P103" s="59"/>
    </row>
    <row r="104" spans="5:16">
      <c r="E104" s="29"/>
      <c r="G104" s="29"/>
      <c r="H104" s="29"/>
      <c r="P104" s="59"/>
    </row>
    <row r="105" spans="5:16">
      <c r="E105" s="29"/>
      <c r="G105" s="29"/>
      <c r="H105" s="29"/>
      <c r="P105" s="59"/>
    </row>
    <row r="106" spans="5:16">
      <c r="E106" s="29"/>
      <c r="G106" s="29"/>
      <c r="H106" s="29"/>
      <c r="P106" s="59"/>
    </row>
    <row r="107" spans="5:16">
      <c r="E107" s="29"/>
      <c r="G107" s="29"/>
      <c r="H107" s="29"/>
      <c r="P107" s="59"/>
    </row>
    <row r="108" spans="5:16">
      <c r="E108" s="29"/>
      <c r="G108" s="29"/>
      <c r="H108" s="29"/>
      <c r="P108" s="59"/>
    </row>
    <row r="109" spans="5:16">
      <c r="E109" s="29"/>
      <c r="G109" s="29"/>
      <c r="H109" s="29"/>
      <c r="P109" s="59"/>
    </row>
    <row r="110" spans="5:16">
      <c r="E110" s="29"/>
      <c r="G110" s="29"/>
      <c r="H110" s="29"/>
      <c r="P110" s="59"/>
    </row>
    <row r="111" spans="5:16">
      <c r="E111" s="29"/>
      <c r="G111" s="29"/>
      <c r="H111" s="29"/>
      <c r="P111" s="59"/>
    </row>
    <row r="112" spans="5:16">
      <c r="E112" s="29"/>
      <c r="G112" s="29"/>
      <c r="H112" s="29"/>
      <c r="P112" s="59"/>
    </row>
    <row r="113" spans="5:16">
      <c r="E113" s="29"/>
      <c r="G113" s="29"/>
      <c r="H113" s="29"/>
      <c r="P113" s="59"/>
    </row>
    <row r="114" spans="5:16">
      <c r="E114" s="29"/>
      <c r="G114" s="29"/>
      <c r="H114" s="29"/>
      <c r="P114" s="59"/>
    </row>
    <row r="115" spans="5:16">
      <c r="E115" s="29"/>
      <c r="G115" s="29"/>
      <c r="H115" s="29"/>
      <c r="P115" s="59"/>
    </row>
    <row r="116" spans="5:16">
      <c r="E116" s="29"/>
      <c r="G116" s="29"/>
      <c r="H116" s="29"/>
      <c r="P116" s="59"/>
    </row>
    <row r="117" spans="5:16">
      <c r="E117" s="29"/>
      <c r="G117" s="29"/>
      <c r="H117" s="29"/>
      <c r="P117" s="59"/>
    </row>
    <row r="118" spans="5:16">
      <c r="E118" s="29"/>
      <c r="G118" s="29"/>
      <c r="H118" s="29"/>
      <c r="P118" s="59"/>
    </row>
    <row r="119" spans="5:16">
      <c r="E119" s="29"/>
      <c r="G119" s="29"/>
      <c r="H119" s="29"/>
      <c r="P119" s="59"/>
    </row>
    <row r="120" spans="5:16">
      <c r="E120" s="29"/>
      <c r="G120" s="29"/>
      <c r="H120" s="29"/>
      <c r="P120" s="59"/>
    </row>
    <row r="121" spans="5:16">
      <c r="E121" s="29"/>
      <c r="G121" s="29"/>
      <c r="H121" s="29"/>
      <c r="P121" s="59"/>
    </row>
    <row r="122" spans="5:16">
      <c r="E122" s="29"/>
      <c r="G122" s="29"/>
      <c r="H122" s="29"/>
      <c r="P122" s="59"/>
    </row>
    <row r="123" spans="5:16">
      <c r="E123" s="29"/>
      <c r="G123" s="29"/>
      <c r="H123" s="29"/>
      <c r="P123" s="59"/>
    </row>
    <row r="124" spans="5:16">
      <c r="E124" s="29"/>
      <c r="G124" s="29"/>
      <c r="H124" s="29"/>
      <c r="P124" s="59"/>
    </row>
    <row r="125" spans="5:16">
      <c r="E125" s="29"/>
      <c r="G125" s="29"/>
      <c r="H125" s="29"/>
      <c r="P125" s="59"/>
    </row>
    <row r="126" spans="5:16">
      <c r="E126" s="29"/>
      <c r="G126" s="29"/>
      <c r="H126" s="29"/>
      <c r="P126" s="59"/>
    </row>
    <row r="127" spans="5:16">
      <c r="E127" s="29"/>
      <c r="G127" s="29"/>
      <c r="H127" s="29"/>
      <c r="P127" s="59"/>
    </row>
    <row r="128" spans="5:16">
      <c r="E128" s="29"/>
      <c r="G128" s="29"/>
      <c r="H128" s="29"/>
      <c r="P128" s="59"/>
    </row>
    <row r="129" spans="5:16">
      <c r="E129" s="29"/>
      <c r="G129" s="29"/>
      <c r="H129" s="29"/>
      <c r="P129" s="59"/>
    </row>
    <row r="130" spans="5:16">
      <c r="E130" s="29"/>
      <c r="G130" s="29"/>
      <c r="H130" s="29"/>
      <c r="P130" s="59"/>
    </row>
    <row r="131" spans="5:16">
      <c r="E131" s="29"/>
      <c r="G131" s="29"/>
      <c r="H131" s="29"/>
      <c r="P131" s="59"/>
    </row>
    <row r="132" spans="5:16">
      <c r="E132" s="29"/>
      <c r="G132" s="29"/>
      <c r="H132" s="29"/>
      <c r="P132" s="59"/>
    </row>
    <row r="133" spans="5:16">
      <c r="E133" s="29"/>
      <c r="G133" s="29"/>
      <c r="H133" s="29"/>
      <c r="P133" s="59"/>
    </row>
    <row r="134" spans="5:16">
      <c r="E134" s="29"/>
      <c r="G134" s="29"/>
      <c r="H134" s="29"/>
      <c r="P134" s="59"/>
    </row>
    <row r="135" spans="5:16">
      <c r="E135" s="29"/>
      <c r="G135" s="29"/>
      <c r="H135" s="29"/>
      <c r="P135" s="59"/>
    </row>
    <row r="136" spans="5:16">
      <c r="E136" s="29"/>
      <c r="G136" s="29"/>
      <c r="H136" s="29"/>
      <c r="P136" s="59"/>
    </row>
    <row r="137" spans="5:16">
      <c r="E137" s="29"/>
      <c r="G137" s="29"/>
      <c r="H137" s="29"/>
      <c r="P137" s="59"/>
    </row>
    <row r="138" spans="5:16">
      <c r="E138" s="29"/>
      <c r="G138" s="29"/>
      <c r="H138" s="29"/>
      <c r="P138" s="59"/>
    </row>
    <row r="139" spans="5:16">
      <c r="E139" s="29"/>
      <c r="G139" s="29"/>
      <c r="H139" s="29"/>
      <c r="P139" s="59"/>
    </row>
    <row r="140" spans="5:16">
      <c r="E140" s="29"/>
      <c r="G140" s="29"/>
      <c r="H140" s="29"/>
      <c r="P140" s="59"/>
    </row>
    <row r="141" spans="5:16">
      <c r="E141" s="29"/>
      <c r="G141" s="29"/>
      <c r="H141" s="29"/>
      <c r="P141" s="59"/>
    </row>
    <row r="142" spans="5:16">
      <c r="E142" s="29"/>
      <c r="G142" s="29"/>
      <c r="H142" s="29"/>
      <c r="P142" s="59"/>
    </row>
    <row r="143" spans="5:16">
      <c r="E143" s="29"/>
      <c r="G143" s="29"/>
      <c r="H143" s="29"/>
      <c r="P143" s="59"/>
    </row>
    <row r="144" spans="5:16">
      <c r="E144" s="29"/>
      <c r="G144" s="29"/>
      <c r="H144" s="29"/>
      <c r="P144" s="59"/>
    </row>
    <row r="145" spans="5:16">
      <c r="E145" s="29"/>
      <c r="G145" s="29"/>
      <c r="H145" s="29"/>
      <c r="P145" s="59"/>
    </row>
    <row r="146" spans="5:16">
      <c r="E146" s="29"/>
      <c r="G146" s="29"/>
      <c r="H146" s="29"/>
      <c r="P146" s="59"/>
    </row>
    <row r="147" spans="5:16">
      <c r="E147" s="29"/>
      <c r="G147" s="29"/>
      <c r="H147" s="29"/>
      <c r="P147" s="59"/>
    </row>
    <row r="148" spans="5:16">
      <c r="E148" s="29"/>
      <c r="G148" s="29"/>
      <c r="H148" s="29"/>
      <c r="P148" s="59"/>
    </row>
    <row r="149" spans="5:16">
      <c r="E149" s="29"/>
      <c r="G149" s="29"/>
      <c r="H149" s="29"/>
      <c r="P149" s="59"/>
    </row>
    <row r="150" spans="5:16">
      <c r="E150" s="29"/>
      <c r="G150" s="29"/>
      <c r="H150" s="29"/>
      <c r="P150" s="59"/>
    </row>
    <row r="151" spans="5:16">
      <c r="E151" s="29"/>
      <c r="G151" s="29"/>
      <c r="H151" s="29"/>
      <c r="P151" s="59"/>
    </row>
    <row r="152" spans="5:16">
      <c r="E152" s="29"/>
      <c r="G152" s="29"/>
      <c r="H152" s="29"/>
      <c r="P152" s="59"/>
    </row>
    <row r="153" spans="5:16">
      <c r="E153" s="29"/>
      <c r="G153" s="29"/>
      <c r="H153" s="29"/>
      <c r="P153" s="59"/>
    </row>
    <row r="154" spans="5:16">
      <c r="E154" s="29"/>
      <c r="G154" s="29"/>
      <c r="H154" s="29"/>
      <c r="P154" s="59"/>
    </row>
    <row r="155" spans="5:16">
      <c r="E155" s="29"/>
      <c r="G155" s="29"/>
      <c r="H155" s="29"/>
      <c r="P155" s="59"/>
    </row>
    <row r="156" spans="5:16">
      <c r="E156" s="29"/>
      <c r="G156" s="29"/>
      <c r="H156" s="29"/>
      <c r="P156" s="59"/>
    </row>
    <row r="157" spans="5:16">
      <c r="E157" s="29"/>
      <c r="G157" s="29"/>
      <c r="H157" s="29"/>
      <c r="P157" s="59"/>
    </row>
    <row r="158" spans="5:16">
      <c r="E158" s="29"/>
      <c r="G158" s="29"/>
      <c r="H158" s="29"/>
      <c r="P158" s="59"/>
    </row>
    <row r="159" spans="5:16">
      <c r="E159" s="29"/>
      <c r="G159" s="29"/>
      <c r="H159" s="29"/>
      <c r="P159" s="59"/>
    </row>
    <row r="160" spans="5:16">
      <c r="E160" s="29"/>
      <c r="G160" s="29"/>
      <c r="H160" s="29"/>
      <c r="P160" s="59"/>
    </row>
    <row r="161" spans="5:16">
      <c r="E161" s="29"/>
      <c r="G161" s="29"/>
      <c r="H161" s="29"/>
      <c r="P161" s="59"/>
    </row>
    <row r="162" spans="5:16">
      <c r="E162" s="29"/>
      <c r="G162" s="29"/>
      <c r="H162" s="29"/>
      <c r="P162" s="59"/>
    </row>
    <row r="163" spans="5:16">
      <c r="E163" s="29"/>
      <c r="G163" s="29"/>
      <c r="H163" s="29"/>
      <c r="P163" s="59"/>
    </row>
    <row r="164" spans="5:16">
      <c r="E164" s="29"/>
      <c r="G164" s="29"/>
      <c r="H164" s="29"/>
      <c r="P164" s="59"/>
    </row>
    <row r="165" spans="5:16">
      <c r="E165" s="29"/>
      <c r="G165" s="29"/>
      <c r="H165" s="29"/>
      <c r="P165" s="59"/>
    </row>
    <row r="166" spans="5:16">
      <c r="E166" s="29"/>
      <c r="G166" s="29"/>
      <c r="H166" s="29"/>
      <c r="P166" s="59"/>
    </row>
    <row r="167" spans="5:16">
      <c r="E167" s="29"/>
      <c r="G167" s="29"/>
      <c r="H167" s="29"/>
      <c r="P167" s="59"/>
    </row>
    <row r="168" spans="5:16">
      <c r="E168" s="29"/>
      <c r="G168" s="29"/>
      <c r="H168" s="29"/>
      <c r="P168" s="59"/>
    </row>
    <row r="169" spans="5:16">
      <c r="E169" s="29"/>
      <c r="G169" s="29"/>
      <c r="H169" s="29"/>
      <c r="P169" s="59"/>
    </row>
    <row r="170" spans="5:16">
      <c r="E170" s="29"/>
      <c r="G170" s="29"/>
      <c r="H170" s="29"/>
      <c r="P170" s="59"/>
    </row>
    <row r="171" spans="5:16">
      <c r="E171" s="29"/>
      <c r="G171" s="29"/>
      <c r="H171" s="29"/>
      <c r="P171" s="59"/>
    </row>
    <row r="172" spans="5:16">
      <c r="E172" s="29"/>
      <c r="G172" s="29"/>
      <c r="H172" s="29"/>
      <c r="P172" s="59"/>
    </row>
    <row r="173" spans="5:16">
      <c r="E173" s="29"/>
      <c r="G173" s="29"/>
      <c r="H173" s="29"/>
      <c r="P173" s="59"/>
    </row>
    <row r="174" spans="5:16">
      <c r="E174" s="29"/>
      <c r="G174" s="29"/>
      <c r="H174" s="29"/>
      <c r="P174" s="59"/>
    </row>
    <row r="175" spans="5:16">
      <c r="E175" s="29"/>
      <c r="G175" s="29"/>
      <c r="H175" s="29"/>
      <c r="P175" s="59"/>
    </row>
    <row r="176" spans="5:16">
      <c r="E176" s="29"/>
      <c r="G176" s="29"/>
      <c r="H176" s="29"/>
      <c r="P176" s="59"/>
    </row>
    <row r="177" spans="5:16">
      <c r="E177" s="29"/>
      <c r="G177" s="29"/>
      <c r="H177" s="29"/>
      <c r="P177" s="59"/>
    </row>
    <row r="178" spans="5:16">
      <c r="E178" s="29"/>
      <c r="G178" s="29"/>
      <c r="H178" s="29"/>
      <c r="P178" s="59"/>
    </row>
    <row r="179" spans="5:16">
      <c r="E179" s="29"/>
      <c r="G179" s="29"/>
      <c r="H179" s="29"/>
      <c r="P179" s="59"/>
    </row>
    <row r="180" spans="5:16">
      <c r="E180" s="29"/>
      <c r="G180" s="29"/>
      <c r="H180" s="29"/>
      <c r="P180" s="59"/>
    </row>
    <row r="181" spans="5:16">
      <c r="E181" s="29"/>
      <c r="G181" s="29"/>
      <c r="H181" s="29"/>
      <c r="P181" s="59"/>
    </row>
    <row r="182" spans="5:16">
      <c r="E182" s="29"/>
      <c r="G182" s="29"/>
      <c r="H182" s="29"/>
      <c r="P182" s="59"/>
    </row>
    <row r="183" spans="5:16">
      <c r="E183" s="29"/>
      <c r="G183" s="29"/>
      <c r="H183" s="29"/>
      <c r="P183" s="59"/>
    </row>
    <row r="184" spans="5:16">
      <c r="E184" s="29"/>
      <c r="G184" s="29"/>
      <c r="H184" s="29"/>
      <c r="P184" s="59"/>
    </row>
    <row r="185" spans="5:16">
      <c r="E185" s="29"/>
      <c r="G185" s="29"/>
      <c r="H185" s="29"/>
      <c r="P185" s="59"/>
    </row>
    <row r="186" spans="5:16">
      <c r="E186" s="29"/>
      <c r="G186" s="29"/>
      <c r="H186" s="29"/>
      <c r="P186" s="59"/>
    </row>
    <row r="187" spans="5:16">
      <c r="E187" s="29"/>
      <c r="G187" s="29"/>
      <c r="H187" s="29"/>
      <c r="P187" s="59"/>
    </row>
    <row r="188" spans="5:16">
      <c r="E188" s="29"/>
      <c r="G188" s="29"/>
      <c r="H188" s="29"/>
      <c r="P188" s="59"/>
    </row>
    <row r="189" spans="5:16">
      <c r="E189" s="29"/>
      <c r="G189" s="29"/>
      <c r="H189" s="29"/>
      <c r="P189" s="59"/>
    </row>
    <row r="190" spans="5:16">
      <c r="E190" s="29"/>
      <c r="G190" s="29"/>
      <c r="H190" s="29"/>
      <c r="P190" s="59"/>
    </row>
    <row r="191" spans="5:16">
      <c r="E191" s="29"/>
      <c r="G191" s="29"/>
      <c r="H191" s="29"/>
      <c r="P191" s="59"/>
    </row>
    <row r="192" spans="5:16">
      <c r="E192" s="29"/>
      <c r="G192" s="29"/>
      <c r="H192" s="29"/>
      <c r="P192" s="59"/>
    </row>
    <row r="193" spans="5:16">
      <c r="E193" s="29"/>
      <c r="G193" s="29"/>
      <c r="H193" s="29"/>
      <c r="P193" s="59"/>
    </row>
    <row r="194" spans="5:16">
      <c r="E194" s="29"/>
      <c r="G194" s="29"/>
      <c r="H194" s="29"/>
      <c r="P194" s="59"/>
    </row>
    <row r="195" spans="5:16">
      <c r="E195" s="29"/>
      <c r="G195" s="29"/>
      <c r="H195" s="29"/>
      <c r="P195" s="59"/>
    </row>
    <row r="196" spans="5:16">
      <c r="E196" s="29"/>
      <c r="G196" s="29"/>
      <c r="H196" s="29"/>
    </row>
    <row r="197" spans="5:16">
      <c r="E197" s="29"/>
      <c r="G197" s="29"/>
      <c r="H197" s="29"/>
    </row>
    <row r="198" spans="5:16">
      <c r="E198" s="29"/>
      <c r="G198" s="29"/>
      <c r="H198" s="29"/>
    </row>
    <row r="199" spans="5:16">
      <c r="E199" s="29"/>
      <c r="G199" s="29"/>
      <c r="H199" s="29"/>
    </row>
    <row r="200" spans="5:16">
      <c r="E200" s="29"/>
      <c r="G200" s="29"/>
      <c r="H200" s="29"/>
    </row>
    <row r="201" spans="5:16">
      <c r="E201" s="29"/>
      <c r="G201" s="29"/>
      <c r="H201" s="29"/>
    </row>
    <row r="202" spans="5:16">
      <c r="E202" s="29"/>
      <c r="G202" s="29"/>
      <c r="H202" s="29"/>
    </row>
    <row r="203" spans="5:16">
      <c r="E203" s="29"/>
      <c r="G203" s="29"/>
      <c r="H203" s="29"/>
    </row>
    <row r="204" spans="5:16">
      <c r="E204" s="29"/>
      <c r="G204" s="29"/>
      <c r="H204" s="29"/>
    </row>
    <row r="205" spans="5:16">
      <c r="E205" s="29"/>
      <c r="G205" s="29"/>
    </row>
    <row r="206" spans="5:16">
      <c r="E206" s="29"/>
    </row>
    <row r="207" spans="5:16">
      <c r="E207" s="29"/>
    </row>
  </sheetData>
  <sheetProtection algorithmName="SHA-512" hashValue="+Bhts5RG8RMaAhesz8mD+nzhGa6Hko7jLHlY3gA60XdE3Cf1jf4eNZhDRMJJRPCLHRWlgKL9x1h4bAjCQqNCFw==" saltValue="1av2ojEIZWezh6Y4UVc5rA==" spinCount="100000" sheet="1" objects="1" scenarios="1" selectLockedCells="1"/>
  <mergeCells count="82">
    <mergeCell ref="G45:H45"/>
    <mergeCell ref="E19:F19"/>
    <mergeCell ref="A1:P1"/>
    <mergeCell ref="A2:P2"/>
    <mergeCell ref="A3:A11"/>
    <mergeCell ref="C3:N3"/>
    <mergeCell ref="P3:P43"/>
    <mergeCell ref="C4:C9"/>
    <mergeCell ref="E4:M4"/>
    <mergeCell ref="B5:B9"/>
    <mergeCell ref="D5:E9"/>
    <mergeCell ref="F5:G5"/>
    <mergeCell ref="H5:J5"/>
    <mergeCell ref="N5:O9"/>
    <mergeCell ref="F6:G6"/>
    <mergeCell ref="H6:J6"/>
    <mergeCell ref="F7:G7"/>
    <mergeCell ref="H7:J7"/>
    <mergeCell ref="F8:G8"/>
    <mergeCell ref="H8:J8"/>
    <mergeCell ref="F9:G9"/>
    <mergeCell ref="H9:J9"/>
    <mergeCell ref="B10:B11"/>
    <mergeCell ref="C10:C11"/>
    <mergeCell ref="D10:D11"/>
    <mergeCell ref="E10:F11"/>
    <mergeCell ref="G10:G11"/>
    <mergeCell ref="H10:H11"/>
    <mergeCell ref="I10:K10"/>
    <mergeCell ref="L10:O10"/>
    <mergeCell ref="C12:F12"/>
    <mergeCell ref="I12:O12"/>
    <mergeCell ref="E13:F13"/>
    <mergeCell ref="G13:G15"/>
    <mergeCell ref="H13:H15"/>
    <mergeCell ref="E14:F14"/>
    <mergeCell ref="E15:F15"/>
    <mergeCell ref="C16:F16"/>
    <mergeCell ref="I16:O16"/>
    <mergeCell ref="E17:F17"/>
    <mergeCell ref="G17:G20"/>
    <mergeCell ref="H17:H20"/>
    <mergeCell ref="E18:F18"/>
    <mergeCell ref="E20:F20"/>
    <mergeCell ref="C21:F21"/>
    <mergeCell ref="I21:O21"/>
    <mergeCell ref="E22:F22"/>
    <mergeCell ref="G22:G24"/>
    <mergeCell ref="E23:F23"/>
    <mergeCell ref="E24:F24"/>
    <mergeCell ref="I25:O25"/>
    <mergeCell ref="E26:F26"/>
    <mergeCell ref="G26:G29"/>
    <mergeCell ref="H26:H29"/>
    <mergeCell ref="E27:F27"/>
    <mergeCell ref="E28:F28"/>
    <mergeCell ref="E29:F29"/>
    <mergeCell ref="G44:H44"/>
    <mergeCell ref="C35:F35"/>
    <mergeCell ref="I35:O35"/>
    <mergeCell ref="E36:F36"/>
    <mergeCell ref="G36:G39"/>
    <mergeCell ref="H36:H39"/>
    <mergeCell ref="E37:F37"/>
    <mergeCell ref="E38:F38"/>
    <mergeCell ref="E39:F39"/>
    <mergeCell ref="E33:F33"/>
    <mergeCell ref="A31:A43"/>
    <mergeCell ref="A12:A29"/>
    <mergeCell ref="C40:F40"/>
    <mergeCell ref="I40:O40"/>
    <mergeCell ref="E41:F41"/>
    <mergeCell ref="E42:F42"/>
    <mergeCell ref="E43:F43"/>
    <mergeCell ref="C30:F30"/>
    <mergeCell ref="I30:O30"/>
    <mergeCell ref="E31:F31"/>
    <mergeCell ref="G31:G34"/>
    <mergeCell ref="H31:H34"/>
    <mergeCell ref="E32:F32"/>
    <mergeCell ref="E34:F34"/>
    <mergeCell ref="C25:F25"/>
  </mergeCells>
  <conditionalFormatting sqref="F6">
    <cfRule type="cellIs" dxfId="628" priority="515" stopIfTrue="1" operator="equal">
      <formula>0.8</formula>
    </cfRule>
    <cfRule type="cellIs" dxfId="627" priority="516" stopIfTrue="1" operator="greaterThan">
      <formula>0.8</formula>
    </cfRule>
  </conditionalFormatting>
  <conditionalFormatting sqref="F8">
    <cfRule type="cellIs" dxfId="626" priority="519" stopIfTrue="1" operator="lessThan">
      <formula>0.5</formula>
    </cfRule>
  </conditionalFormatting>
  <conditionalFormatting sqref="F7">
    <cfRule type="cellIs" dxfId="625" priority="517" stopIfTrue="1" operator="greaterThan">
      <formula>0.5</formula>
    </cfRule>
    <cfRule type="cellIs" dxfId="624" priority="518" stopIfTrue="1" operator="equal">
      <formula>0.5</formula>
    </cfRule>
  </conditionalFormatting>
  <conditionalFormatting sqref="O22">
    <cfRule type="containsText" dxfId="623" priority="513" operator="containsText" text="غير مكتمل">
      <formula>NOT(ISERROR(SEARCH("غير مكتمل",O22)))</formula>
    </cfRule>
    <cfRule type="containsText" dxfId="622" priority="514" operator="containsText" text="مكتمل">
      <formula>NOT(ISERROR(SEARCH("مكتمل",O22)))</formula>
    </cfRule>
  </conditionalFormatting>
  <conditionalFormatting sqref="H30">
    <cfRule type="containsText" dxfId="621" priority="506" operator="containsText" text="NOT MET">
      <formula>NOT(ISERROR(SEARCH("NOT MET",H30)))</formula>
    </cfRule>
    <cfRule type="containsText" dxfId="620" priority="507" operator="containsText" text="PARTIAL MET">
      <formula>NOT(ISERROR(SEARCH("PARTIAL MET",H30)))</formula>
    </cfRule>
    <cfRule type="containsText" dxfId="619" priority="508" operator="containsText" text="MET">
      <formula>NOT(ISERROR(SEARCH("MET",H30)))</formula>
    </cfRule>
    <cfRule type="containsText" dxfId="618" priority="509" operator="containsText" text="NOT MET">
      <formula>NOT(ISERROR(SEARCH("NOT MET",H30)))</formula>
    </cfRule>
    <cfRule type="containsText" dxfId="617" priority="510" operator="containsText" text="PARTIAL MET">
      <formula>NOT(ISERROR(SEARCH("PARTIAL MET",H30)))</formula>
    </cfRule>
    <cfRule type="containsText" dxfId="616" priority="511" operator="containsText" text="MET">
      <formula>NOT(ISERROR(SEARCH("MET",H30)))</formula>
    </cfRule>
  </conditionalFormatting>
  <conditionalFormatting sqref="G12">
    <cfRule type="containsText" dxfId="615" priority="498" operator="containsText" text="N/A">
      <formula>NOT(ISERROR(SEARCH("N/A",G12)))</formula>
    </cfRule>
    <cfRule type="cellIs" dxfId="614" priority="499" operator="equal">
      <formula>0.8</formula>
    </cfRule>
    <cfRule type="cellIs" dxfId="613" priority="500" operator="greaterThan">
      <formula>0.8</formula>
    </cfRule>
    <cfRule type="cellIs" dxfId="612" priority="501" operator="greaterThan">
      <formula>0.5</formula>
    </cfRule>
    <cfRule type="cellIs" dxfId="611" priority="502" operator="equal">
      <formula>0.5</formula>
    </cfRule>
    <cfRule type="cellIs" dxfId="610" priority="503" operator="lessThan">
      <formula>0.5</formula>
    </cfRule>
  </conditionalFormatting>
  <conditionalFormatting sqref="H12">
    <cfRule type="containsText" dxfId="609" priority="491" operator="containsText" text="NOT MET">
      <formula>NOT(ISERROR(SEARCH("NOT MET",H12)))</formula>
    </cfRule>
    <cfRule type="containsText" dxfId="608" priority="492" operator="containsText" text="PARTIAL MET">
      <formula>NOT(ISERROR(SEARCH("PARTIAL MET",H12)))</formula>
    </cfRule>
    <cfRule type="containsText" dxfId="607" priority="493" operator="containsText" text="MET">
      <formula>NOT(ISERROR(SEARCH("MET",H12)))</formula>
    </cfRule>
    <cfRule type="containsText" dxfId="606" priority="494" operator="containsText" text="NOT MET">
      <formula>NOT(ISERROR(SEARCH("NOT MET",H12)))</formula>
    </cfRule>
    <cfRule type="containsText" dxfId="605" priority="495" operator="containsText" text="PARTIAL MET">
      <formula>NOT(ISERROR(SEARCH("PARTIAL MET",H12)))</formula>
    </cfRule>
    <cfRule type="containsText" dxfId="604" priority="496" operator="containsText" text="MET">
      <formula>NOT(ISERROR(SEARCH("MET",H12)))</formula>
    </cfRule>
  </conditionalFormatting>
  <conditionalFormatting sqref="G16">
    <cfRule type="containsText" dxfId="603" priority="485" operator="containsText" text="N/A">
      <formula>NOT(ISERROR(SEARCH("N/A",G16)))</formula>
    </cfRule>
    <cfRule type="cellIs" dxfId="602" priority="486" operator="equal">
      <formula>0.8</formula>
    </cfRule>
    <cfRule type="cellIs" dxfId="601" priority="487" operator="greaterThan">
      <formula>0.8</formula>
    </cfRule>
    <cfRule type="cellIs" dxfId="600" priority="488" operator="greaterThan">
      <formula>0.5</formula>
    </cfRule>
    <cfRule type="cellIs" dxfId="599" priority="489" operator="equal">
      <formula>0.5</formula>
    </cfRule>
    <cfRule type="cellIs" dxfId="598" priority="490" operator="lessThan">
      <formula>0.5</formula>
    </cfRule>
  </conditionalFormatting>
  <conditionalFormatting sqref="G21">
    <cfRule type="containsText" dxfId="597" priority="479" operator="containsText" text="N/A">
      <formula>NOT(ISERROR(SEARCH("N/A",G21)))</formula>
    </cfRule>
    <cfRule type="cellIs" dxfId="596" priority="480" operator="equal">
      <formula>0.8</formula>
    </cfRule>
    <cfRule type="cellIs" dxfId="595" priority="481" operator="greaterThan">
      <formula>0.8</formula>
    </cfRule>
    <cfRule type="cellIs" dxfId="594" priority="482" operator="greaterThan">
      <formula>0.5</formula>
    </cfRule>
    <cfRule type="cellIs" dxfId="593" priority="483" operator="equal">
      <formula>0.5</formula>
    </cfRule>
    <cfRule type="cellIs" dxfId="592" priority="484" operator="lessThan">
      <formula>0.5</formula>
    </cfRule>
  </conditionalFormatting>
  <conditionalFormatting sqref="G25">
    <cfRule type="containsText" dxfId="591" priority="473" operator="containsText" text="N/A">
      <formula>NOT(ISERROR(SEARCH("N/A",G25)))</formula>
    </cfRule>
    <cfRule type="cellIs" dxfId="590" priority="474" operator="equal">
      <formula>0.8</formula>
    </cfRule>
    <cfRule type="cellIs" dxfId="589" priority="475" operator="greaterThan">
      <formula>0.8</formula>
    </cfRule>
    <cfRule type="cellIs" dxfId="588" priority="476" operator="greaterThan">
      <formula>0.5</formula>
    </cfRule>
    <cfRule type="cellIs" dxfId="587" priority="477" operator="equal">
      <formula>0.5</formula>
    </cfRule>
    <cfRule type="cellIs" dxfId="586" priority="478" operator="lessThan">
      <formula>0.5</formula>
    </cfRule>
  </conditionalFormatting>
  <conditionalFormatting sqref="G30">
    <cfRule type="containsText" dxfId="585" priority="467" operator="containsText" text="N/A">
      <formula>NOT(ISERROR(SEARCH("N/A",G30)))</formula>
    </cfRule>
    <cfRule type="cellIs" dxfId="584" priority="468" operator="equal">
      <formula>0.8</formula>
    </cfRule>
    <cfRule type="cellIs" dxfId="583" priority="469" operator="greaterThan">
      <formula>0.8</formula>
    </cfRule>
    <cfRule type="cellIs" dxfId="582" priority="470" operator="greaterThan">
      <formula>0.5</formula>
    </cfRule>
    <cfRule type="cellIs" dxfId="581" priority="471" operator="equal">
      <formula>0.5</formula>
    </cfRule>
    <cfRule type="cellIs" dxfId="580" priority="472" operator="lessThan">
      <formula>0.5</formula>
    </cfRule>
  </conditionalFormatting>
  <conditionalFormatting sqref="H16">
    <cfRule type="containsText" dxfId="579" priority="460" operator="containsText" text="NOT MET">
      <formula>NOT(ISERROR(SEARCH("NOT MET",H16)))</formula>
    </cfRule>
    <cfRule type="containsText" dxfId="578" priority="461" operator="containsText" text="PARTIAL MET">
      <formula>NOT(ISERROR(SEARCH("PARTIAL MET",H16)))</formula>
    </cfRule>
    <cfRule type="containsText" dxfId="577" priority="462" operator="containsText" text="MET">
      <formula>NOT(ISERROR(SEARCH("MET",H16)))</formula>
    </cfRule>
    <cfRule type="containsText" dxfId="576" priority="463" operator="containsText" text="NOT MET">
      <formula>NOT(ISERROR(SEARCH("NOT MET",H16)))</formula>
    </cfRule>
    <cfRule type="containsText" dxfId="575" priority="464" operator="containsText" text="PARTIAL MET">
      <formula>NOT(ISERROR(SEARCH("PARTIAL MET",H16)))</formula>
    </cfRule>
    <cfRule type="containsText" dxfId="574" priority="465" operator="containsText" text="MET">
      <formula>NOT(ISERROR(SEARCH("MET",H16)))</formula>
    </cfRule>
  </conditionalFormatting>
  <conditionalFormatting sqref="H21">
    <cfRule type="containsText" dxfId="573" priority="453" operator="containsText" text="NOT MET">
      <formula>NOT(ISERROR(SEARCH("NOT MET",H21)))</formula>
    </cfRule>
    <cfRule type="containsText" dxfId="572" priority="454" operator="containsText" text="PARTIAL MET">
      <formula>NOT(ISERROR(SEARCH("PARTIAL MET",H21)))</formula>
    </cfRule>
    <cfRule type="containsText" dxfId="571" priority="455" operator="containsText" text="MET">
      <formula>NOT(ISERROR(SEARCH("MET",H21)))</formula>
    </cfRule>
    <cfRule type="containsText" dxfId="570" priority="456" operator="containsText" text="NOT MET">
      <formula>NOT(ISERROR(SEARCH("NOT MET",H21)))</formula>
    </cfRule>
    <cfRule type="containsText" dxfId="569" priority="457" operator="containsText" text="PARTIAL MET">
      <formula>NOT(ISERROR(SEARCH("PARTIAL MET",H21)))</formula>
    </cfRule>
    <cfRule type="containsText" dxfId="568" priority="458" operator="containsText" text="MET">
      <formula>NOT(ISERROR(SEARCH("MET",H21)))</formula>
    </cfRule>
  </conditionalFormatting>
  <conditionalFormatting sqref="G35">
    <cfRule type="containsText" dxfId="567" priority="440" operator="containsText" text="N/A">
      <formula>NOT(ISERROR(SEARCH("N/A",G35)))</formula>
    </cfRule>
    <cfRule type="cellIs" dxfId="566" priority="441" operator="equal">
      <formula>0.8</formula>
    </cfRule>
    <cfRule type="cellIs" dxfId="565" priority="442" operator="greaterThan">
      <formula>0.8</formula>
    </cfRule>
    <cfRule type="cellIs" dxfId="564" priority="443" operator="greaterThan">
      <formula>0.5</formula>
    </cfRule>
    <cfRule type="cellIs" dxfId="563" priority="444" operator="equal">
      <formula>0.5</formula>
    </cfRule>
    <cfRule type="cellIs" dxfId="562" priority="445" operator="lessThan">
      <formula>0.5</formula>
    </cfRule>
  </conditionalFormatting>
  <conditionalFormatting sqref="H35">
    <cfRule type="containsText" dxfId="561" priority="446" operator="containsText" text="NOT MET">
      <formula>NOT(ISERROR(SEARCH("NOT MET",H35)))</formula>
    </cfRule>
    <cfRule type="containsText" dxfId="560" priority="447" operator="containsText" text="PARTIAL MET">
      <formula>NOT(ISERROR(SEARCH("PARTIAL MET",H35)))</formula>
    </cfRule>
    <cfRule type="containsText" dxfId="559" priority="448" operator="containsText" text="MET">
      <formula>NOT(ISERROR(SEARCH("MET",H35)))</formula>
    </cfRule>
    <cfRule type="containsText" dxfId="558" priority="449" operator="containsText" text="NOT MET">
      <formula>NOT(ISERROR(SEARCH("NOT MET",H35)))</formula>
    </cfRule>
    <cfRule type="containsText" dxfId="557" priority="450" operator="containsText" text="PARTIAL MET">
      <formula>NOT(ISERROR(SEARCH("PARTIAL MET",H35)))</formula>
    </cfRule>
    <cfRule type="containsText" dxfId="556" priority="451" operator="containsText" text="MET">
      <formula>NOT(ISERROR(SEARCH("MET",H35)))</formula>
    </cfRule>
  </conditionalFormatting>
  <conditionalFormatting sqref="H40">
    <cfRule type="containsText" dxfId="555" priority="433" operator="containsText" text="NOT MET">
      <formula>NOT(ISERROR(SEARCH("NOT MET",H40)))</formula>
    </cfRule>
    <cfRule type="containsText" dxfId="554" priority="434" operator="containsText" text="PARTIAL MET">
      <formula>NOT(ISERROR(SEARCH("PARTIAL MET",H40)))</formula>
    </cfRule>
    <cfRule type="containsText" dxfId="553" priority="435" operator="containsText" text="MET">
      <formula>NOT(ISERROR(SEARCH("MET",H40)))</formula>
    </cfRule>
    <cfRule type="containsText" dxfId="552" priority="436" operator="containsText" text="NOT MET">
      <formula>NOT(ISERROR(SEARCH("NOT MET",H40)))</formula>
    </cfRule>
    <cfRule type="containsText" dxfId="551" priority="437" operator="containsText" text="PARTIAL MET">
      <formula>NOT(ISERROR(SEARCH("PARTIAL MET",H40)))</formula>
    </cfRule>
    <cfRule type="containsText" dxfId="550" priority="438" operator="containsText" text="MET">
      <formula>NOT(ISERROR(SEARCH("MET",H40)))</formula>
    </cfRule>
  </conditionalFormatting>
  <conditionalFormatting sqref="G40">
    <cfRule type="containsText" dxfId="549" priority="427" operator="containsText" text="N/A">
      <formula>NOT(ISERROR(SEARCH("N/A",G40)))</formula>
    </cfRule>
    <cfRule type="cellIs" dxfId="548" priority="428" operator="equal">
      <formula>0.8</formula>
    </cfRule>
    <cfRule type="cellIs" dxfId="547" priority="429" operator="greaterThan">
      <formula>0.8</formula>
    </cfRule>
    <cfRule type="cellIs" dxfId="546" priority="430" operator="greaterThan">
      <formula>0.5</formula>
    </cfRule>
    <cfRule type="cellIs" dxfId="545" priority="431" operator="equal">
      <formula>0.5</formula>
    </cfRule>
    <cfRule type="cellIs" dxfId="544" priority="432" operator="lessThan">
      <formula>0.5</formula>
    </cfRule>
  </conditionalFormatting>
  <conditionalFormatting sqref="O41:O43">
    <cfRule type="containsText" dxfId="543" priority="425" operator="containsText" text="غير مكتمل">
      <formula>NOT(ISERROR(SEARCH("غير مكتمل",O41)))</formula>
    </cfRule>
    <cfRule type="containsText" dxfId="542" priority="426" operator="containsText" text="مكتمل">
      <formula>NOT(ISERROR(SEARCH("مكتمل",O41)))</formula>
    </cfRule>
  </conditionalFormatting>
  <conditionalFormatting sqref="G45">
    <cfRule type="containsText" dxfId="541" priority="419" operator="containsText" text="N/A">
      <formula>NOT(ISERROR(SEARCH("N/A",G45)))</formula>
    </cfRule>
    <cfRule type="cellIs" dxfId="540" priority="420" operator="equal">
      <formula>0.8</formula>
    </cfRule>
    <cfRule type="cellIs" dxfId="539" priority="421" operator="greaterThan">
      <formula>0.8</formula>
    </cfRule>
    <cfRule type="cellIs" dxfId="538" priority="422" operator="greaterThan">
      <formula>0.5</formula>
    </cfRule>
    <cfRule type="cellIs" dxfId="537" priority="423" operator="equal">
      <formula>0.5</formula>
    </cfRule>
    <cfRule type="cellIs" dxfId="536" priority="424" operator="lessThan">
      <formula>0.5</formula>
    </cfRule>
  </conditionalFormatting>
  <conditionalFormatting sqref="H25">
    <cfRule type="containsText" dxfId="535" priority="111" operator="containsText" text="NOT MET">
      <formula>NOT(ISERROR(SEARCH("NOT MET",H25)))</formula>
    </cfRule>
    <cfRule type="containsText" dxfId="534" priority="112" operator="containsText" text="PARTIAL MET">
      <formula>NOT(ISERROR(SEARCH("PARTIAL MET",H25)))</formula>
    </cfRule>
    <cfRule type="containsText" dxfId="533" priority="113" operator="containsText" text="MET">
      <formula>NOT(ISERROR(SEARCH("MET",H25)))</formula>
    </cfRule>
    <cfRule type="containsText" dxfId="532" priority="114" operator="containsText" text="NOT MET">
      <formula>NOT(ISERROR(SEARCH("NOT MET",H25)))</formula>
    </cfRule>
    <cfRule type="containsText" dxfId="531" priority="115" operator="containsText" text="PARTIAL MET">
      <formula>NOT(ISERROR(SEARCH("PARTIAL MET",H25)))</formula>
    </cfRule>
    <cfRule type="containsText" dxfId="530" priority="116" operator="containsText" text="MET">
      <formula>NOT(ISERROR(SEARCH("MET",H25)))</formula>
    </cfRule>
  </conditionalFormatting>
  <conditionalFormatting sqref="D13:D15">
    <cfRule type="colorScale" priority="97">
      <colorScale>
        <cfvo type="num" val="0"/>
        <cfvo type="num" val="1"/>
        <cfvo type="num" val="2"/>
        <color rgb="FFFF0000"/>
        <color rgb="FFFFFF00"/>
        <color rgb="FF057D19"/>
      </colorScale>
    </cfRule>
    <cfRule type="cellIs" dxfId="529" priority="98" operator="equal">
      <formula>1</formula>
    </cfRule>
    <cfRule type="cellIs" dxfId="528" priority="99" operator="equal">
      <formula>2</formula>
    </cfRule>
    <cfRule type="cellIs" dxfId="527" priority="100" operator="equal">
      <formula>3</formula>
    </cfRule>
    <cfRule type="cellIs" dxfId="526" priority="101" operator="equal">
      <formula>2</formula>
    </cfRule>
    <cfRule type="cellIs" dxfId="525" priority="102" operator="equal">
      <formula>1</formula>
    </cfRule>
    <cfRule type="cellIs" dxfId="524" priority="103" operator="equal">
      <formula>0</formula>
    </cfRule>
    <cfRule type="cellIs" dxfId="523" priority="104" operator="equal">
      <formula>1</formula>
    </cfRule>
    <cfRule type="cellIs" dxfId="522" priority="105" operator="equal">
      <formula>2</formula>
    </cfRule>
    <cfRule type="cellIs" dxfId="521" priority="106" operator="equal">
      <formula>3</formula>
    </cfRule>
  </conditionalFormatting>
  <conditionalFormatting sqref="D13:D15">
    <cfRule type="colorScale" priority="107">
      <colorScale>
        <cfvo type="num" val="0"/>
        <cfvo type="percentile" val="50"/>
        <cfvo type="max"/>
        <color rgb="FFF8696B"/>
        <color rgb="FFFFEB84"/>
        <color rgb="FF63BE7B"/>
      </colorScale>
    </cfRule>
    <cfRule type="colorScale" priority="108">
      <colorScale>
        <cfvo type="percent" val="&quot;*&quot;"/>
        <cfvo type="percentile" val="50"/>
        <cfvo type="max"/>
        <color theme="6"/>
        <color rgb="FFFFEB84"/>
        <color rgb="FF63BE7B"/>
      </colorScale>
    </cfRule>
    <cfRule type="colorScale" priority="109">
      <colorScale>
        <cfvo type="num" val="0"/>
        <cfvo type="num" val="1"/>
        <cfvo type="num" val="2"/>
        <color theme="2" tint="-0.749992370372631"/>
        <color theme="3"/>
        <color theme="7"/>
      </colorScale>
    </cfRule>
    <cfRule type="expression" dxfId="520" priority="110">
      <formula>3</formula>
    </cfRule>
  </conditionalFormatting>
  <conditionalFormatting sqref="D17:D20">
    <cfRule type="colorScale" priority="83">
      <colorScale>
        <cfvo type="num" val="0"/>
        <cfvo type="num" val="1"/>
        <cfvo type="num" val="2"/>
        <color rgb="FFFF0000"/>
        <color rgb="FFFFFF00"/>
        <color rgb="FF057D19"/>
      </colorScale>
    </cfRule>
    <cfRule type="cellIs" dxfId="519" priority="84" operator="equal">
      <formula>1</formula>
    </cfRule>
    <cfRule type="cellIs" dxfId="518" priority="85" operator="equal">
      <formula>2</formula>
    </cfRule>
    <cfRule type="cellIs" dxfId="517" priority="86" operator="equal">
      <formula>3</formula>
    </cfRule>
    <cfRule type="cellIs" dxfId="516" priority="87" operator="equal">
      <formula>2</formula>
    </cfRule>
    <cfRule type="cellIs" dxfId="515" priority="88" operator="equal">
      <formula>1</formula>
    </cfRule>
    <cfRule type="cellIs" dxfId="514" priority="89" operator="equal">
      <formula>0</formula>
    </cfRule>
    <cfRule type="cellIs" dxfId="513" priority="90" operator="equal">
      <formula>1</formula>
    </cfRule>
    <cfRule type="cellIs" dxfId="512" priority="91" operator="equal">
      <formula>2</formula>
    </cfRule>
    <cfRule type="cellIs" dxfId="511" priority="92" operator="equal">
      <formula>3</formula>
    </cfRule>
  </conditionalFormatting>
  <conditionalFormatting sqref="D17:D20">
    <cfRule type="colorScale" priority="93">
      <colorScale>
        <cfvo type="num" val="0"/>
        <cfvo type="percentile" val="50"/>
        <cfvo type="max"/>
        <color rgb="FFF8696B"/>
        <color rgb="FFFFEB84"/>
        <color rgb="FF63BE7B"/>
      </colorScale>
    </cfRule>
    <cfRule type="colorScale" priority="94">
      <colorScale>
        <cfvo type="percent" val="&quot;*&quot;"/>
        <cfvo type="percentile" val="50"/>
        <cfvo type="max"/>
        <color theme="6"/>
        <color rgb="FFFFEB84"/>
        <color rgb="FF63BE7B"/>
      </colorScale>
    </cfRule>
    <cfRule type="colorScale" priority="95">
      <colorScale>
        <cfvo type="num" val="0"/>
        <cfvo type="num" val="1"/>
        <cfvo type="num" val="2"/>
        <color theme="2" tint="-0.749992370372631"/>
        <color theme="3"/>
        <color theme="7"/>
      </colorScale>
    </cfRule>
    <cfRule type="expression" dxfId="510" priority="96">
      <formula>3</formula>
    </cfRule>
  </conditionalFormatting>
  <conditionalFormatting sqref="D22:D24">
    <cfRule type="colorScale" priority="69">
      <colorScale>
        <cfvo type="num" val="0"/>
        <cfvo type="num" val="1"/>
        <cfvo type="num" val="2"/>
        <color rgb="FFFF0000"/>
        <color rgb="FFFFFF00"/>
        <color rgb="FF057D19"/>
      </colorScale>
    </cfRule>
    <cfRule type="cellIs" dxfId="509" priority="70" operator="equal">
      <formula>1</formula>
    </cfRule>
    <cfRule type="cellIs" dxfId="508" priority="71" operator="equal">
      <formula>2</formula>
    </cfRule>
    <cfRule type="cellIs" dxfId="507" priority="72" operator="equal">
      <formula>3</formula>
    </cfRule>
    <cfRule type="cellIs" dxfId="506" priority="73" operator="equal">
      <formula>2</formula>
    </cfRule>
    <cfRule type="cellIs" dxfId="505" priority="74" operator="equal">
      <formula>1</formula>
    </cfRule>
    <cfRule type="cellIs" dxfId="504" priority="75" operator="equal">
      <formula>0</formula>
    </cfRule>
    <cfRule type="cellIs" dxfId="503" priority="76" operator="equal">
      <formula>1</formula>
    </cfRule>
    <cfRule type="cellIs" dxfId="502" priority="77" operator="equal">
      <formula>2</formula>
    </cfRule>
    <cfRule type="cellIs" dxfId="501" priority="78" operator="equal">
      <formula>3</formula>
    </cfRule>
  </conditionalFormatting>
  <conditionalFormatting sqref="D22:D24">
    <cfRule type="colorScale" priority="79">
      <colorScale>
        <cfvo type="num" val="0"/>
        <cfvo type="percentile" val="50"/>
        <cfvo type="max"/>
        <color rgb="FFF8696B"/>
        <color rgb="FFFFEB84"/>
        <color rgb="FF63BE7B"/>
      </colorScale>
    </cfRule>
    <cfRule type="colorScale" priority="80">
      <colorScale>
        <cfvo type="percent" val="&quot;*&quot;"/>
        <cfvo type="percentile" val="50"/>
        <cfvo type="max"/>
        <color theme="6"/>
        <color rgb="FFFFEB84"/>
        <color rgb="FF63BE7B"/>
      </colorScale>
    </cfRule>
    <cfRule type="colorScale" priority="81">
      <colorScale>
        <cfvo type="num" val="0"/>
        <cfvo type="num" val="1"/>
        <cfvo type="num" val="2"/>
        <color theme="2" tint="-0.749992370372631"/>
        <color theme="3"/>
        <color theme="7"/>
      </colorScale>
    </cfRule>
    <cfRule type="expression" dxfId="500" priority="82">
      <formula>3</formula>
    </cfRule>
  </conditionalFormatting>
  <conditionalFormatting sqref="D26:D29">
    <cfRule type="colorScale" priority="55">
      <colorScale>
        <cfvo type="num" val="0"/>
        <cfvo type="num" val="1"/>
        <cfvo type="num" val="2"/>
        <color rgb="FFFF0000"/>
        <color rgb="FFFFFF00"/>
        <color rgb="FF057D19"/>
      </colorScale>
    </cfRule>
    <cfRule type="cellIs" dxfId="499" priority="56" operator="equal">
      <formula>1</formula>
    </cfRule>
    <cfRule type="cellIs" dxfId="498" priority="57" operator="equal">
      <formula>2</formula>
    </cfRule>
    <cfRule type="cellIs" dxfId="497" priority="58" operator="equal">
      <formula>3</formula>
    </cfRule>
    <cfRule type="cellIs" dxfId="496" priority="59" operator="equal">
      <formula>2</formula>
    </cfRule>
    <cfRule type="cellIs" dxfId="495" priority="60" operator="equal">
      <formula>1</formula>
    </cfRule>
    <cfRule type="cellIs" dxfId="494" priority="61" operator="equal">
      <formula>0</formula>
    </cfRule>
    <cfRule type="cellIs" dxfId="493" priority="62" operator="equal">
      <formula>1</formula>
    </cfRule>
    <cfRule type="cellIs" dxfId="492" priority="63" operator="equal">
      <formula>2</formula>
    </cfRule>
    <cfRule type="cellIs" dxfId="491" priority="64" operator="equal">
      <formula>3</formula>
    </cfRule>
  </conditionalFormatting>
  <conditionalFormatting sqref="D26:D29">
    <cfRule type="colorScale" priority="65">
      <colorScale>
        <cfvo type="num" val="0"/>
        <cfvo type="percentile" val="50"/>
        <cfvo type="max"/>
        <color rgb="FFF8696B"/>
        <color rgb="FFFFEB84"/>
        <color rgb="FF63BE7B"/>
      </colorScale>
    </cfRule>
    <cfRule type="colorScale" priority="66">
      <colorScale>
        <cfvo type="percent" val="&quot;*&quot;"/>
        <cfvo type="percentile" val="50"/>
        <cfvo type="max"/>
        <color theme="6"/>
        <color rgb="FFFFEB84"/>
        <color rgb="FF63BE7B"/>
      </colorScale>
    </cfRule>
    <cfRule type="colorScale" priority="67">
      <colorScale>
        <cfvo type="num" val="0"/>
        <cfvo type="num" val="1"/>
        <cfvo type="num" val="2"/>
        <color theme="2" tint="-0.749992370372631"/>
        <color theme="3"/>
        <color theme="7"/>
      </colorScale>
    </cfRule>
    <cfRule type="expression" dxfId="490" priority="68">
      <formula>3</formula>
    </cfRule>
  </conditionalFormatting>
  <conditionalFormatting sqref="D31:D34">
    <cfRule type="colorScale" priority="41">
      <colorScale>
        <cfvo type="num" val="0"/>
        <cfvo type="num" val="1"/>
        <cfvo type="num" val="2"/>
        <color rgb="FFFF0000"/>
        <color rgb="FFFFFF00"/>
        <color rgb="FF057D19"/>
      </colorScale>
    </cfRule>
    <cfRule type="cellIs" dxfId="489" priority="42" operator="equal">
      <formula>1</formula>
    </cfRule>
    <cfRule type="cellIs" dxfId="488" priority="43" operator="equal">
      <formula>2</formula>
    </cfRule>
    <cfRule type="cellIs" dxfId="487" priority="44" operator="equal">
      <formula>3</formula>
    </cfRule>
    <cfRule type="cellIs" dxfId="486" priority="45" operator="equal">
      <formula>2</formula>
    </cfRule>
    <cfRule type="cellIs" dxfId="485" priority="46" operator="equal">
      <formula>1</formula>
    </cfRule>
    <cfRule type="cellIs" dxfId="484" priority="47" operator="equal">
      <formula>0</formula>
    </cfRule>
    <cfRule type="cellIs" dxfId="483" priority="48" operator="equal">
      <formula>1</formula>
    </cfRule>
    <cfRule type="cellIs" dxfId="482" priority="49" operator="equal">
      <formula>2</formula>
    </cfRule>
    <cfRule type="cellIs" dxfId="481" priority="50" operator="equal">
      <formula>3</formula>
    </cfRule>
  </conditionalFormatting>
  <conditionalFormatting sqref="D31:D34">
    <cfRule type="colorScale" priority="51">
      <colorScale>
        <cfvo type="num" val="0"/>
        <cfvo type="percentile" val="50"/>
        <cfvo type="max"/>
        <color rgb="FFF8696B"/>
        <color rgb="FFFFEB84"/>
        <color rgb="FF63BE7B"/>
      </colorScale>
    </cfRule>
    <cfRule type="colorScale" priority="52">
      <colorScale>
        <cfvo type="percent" val="&quot;*&quot;"/>
        <cfvo type="percentile" val="50"/>
        <cfvo type="max"/>
        <color theme="6"/>
        <color rgb="FFFFEB84"/>
        <color rgb="FF63BE7B"/>
      </colorScale>
    </cfRule>
    <cfRule type="colorScale" priority="53">
      <colorScale>
        <cfvo type="num" val="0"/>
        <cfvo type="num" val="1"/>
        <cfvo type="num" val="2"/>
        <color theme="2" tint="-0.749992370372631"/>
        <color theme="3"/>
        <color theme="7"/>
      </colorScale>
    </cfRule>
    <cfRule type="expression" dxfId="480" priority="54">
      <formula>3</formula>
    </cfRule>
  </conditionalFormatting>
  <conditionalFormatting sqref="D36:D39">
    <cfRule type="colorScale" priority="27">
      <colorScale>
        <cfvo type="num" val="0"/>
        <cfvo type="num" val="1"/>
        <cfvo type="num" val="2"/>
        <color rgb="FFFF0000"/>
        <color rgb="FFFFFF00"/>
        <color rgb="FF057D19"/>
      </colorScale>
    </cfRule>
    <cfRule type="cellIs" dxfId="479" priority="28" operator="equal">
      <formula>1</formula>
    </cfRule>
    <cfRule type="cellIs" dxfId="478" priority="29" operator="equal">
      <formula>2</formula>
    </cfRule>
    <cfRule type="cellIs" dxfId="477" priority="30" operator="equal">
      <formula>3</formula>
    </cfRule>
    <cfRule type="cellIs" dxfId="476" priority="31" operator="equal">
      <formula>2</formula>
    </cfRule>
    <cfRule type="cellIs" dxfId="475" priority="32" operator="equal">
      <formula>1</formula>
    </cfRule>
    <cfRule type="cellIs" dxfId="474" priority="33" operator="equal">
      <formula>0</formula>
    </cfRule>
    <cfRule type="cellIs" dxfId="473" priority="34" operator="equal">
      <formula>1</formula>
    </cfRule>
    <cfRule type="cellIs" dxfId="472" priority="35" operator="equal">
      <formula>2</formula>
    </cfRule>
    <cfRule type="cellIs" dxfId="471" priority="36" operator="equal">
      <formula>3</formula>
    </cfRule>
  </conditionalFormatting>
  <conditionalFormatting sqref="D36:D39">
    <cfRule type="colorScale" priority="37">
      <colorScale>
        <cfvo type="num" val="0"/>
        <cfvo type="percentile" val="50"/>
        <cfvo type="max"/>
        <color rgb="FFF8696B"/>
        <color rgb="FFFFEB84"/>
        <color rgb="FF63BE7B"/>
      </colorScale>
    </cfRule>
    <cfRule type="colorScale" priority="38">
      <colorScale>
        <cfvo type="percent" val="&quot;*&quot;"/>
        <cfvo type="percentile" val="50"/>
        <cfvo type="max"/>
        <color theme="6"/>
        <color rgb="FFFFEB84"/>
        <color rgb="FF63BE7B"/>
      </colorScale>
    </cfRule>
    <cfRule type="colorScale" priority="39">
      <colorScale>
        <cfvo type="num" val="0"/>
        <cfvo type="num" val="1"/>
        <cfvo type="num" val="2"/>
        <color theme="2" tint="-0.749992370372631"/>
        <color theme="3"/>
        <color theme="7"/>
      </colorScale>
    </cfRule>
    <cfRule type="expression" dxfId="470" priority="40">
      <formula>3</formula>
    </cfRule>
  </conditionalFormatting>
  <conditionalFormatting sqref="D41:D43">
    <cfRule type="colorScale" priority="13">
      <colorScale>
        <cfvo type="num" val="0"/>
        <cfvo type="num" val="1"/>
        <cfvo type="num" val="2"/>
        <color rgb="FFFF0000"/>
        <color rgb="FFFFFF00"/>
        <color rgb="FF057D19"/>
      </colorScale>
    </cfRule>
    <cfRule type="cellIs" dxfId="469" priority="14" operator="equal">
      <formula>1</formula>
    </cfRule>
    <cfRule type="cellIs" dxfId="468" priority="15" operator="equal">
      <formula>2</formula>
    </cfRule>
    <cfRule type="cellIs" dxfId="467" priority="16" operator="equal">
      <formula>3</formula>
    </cfRule>
    <cfRule type="cellIs" dxfId="466" priority="17" operator="equal">
      <formula>2</formula>
    </cfRule>
    <cfRule type="cellIs" dxfId="465" priority="18" operator="equal">
      <formula>1</formula>
    </cfRule>
    <cfRule type="cellIs" dxfId="464" priority="19" operator="equal">
      <formula>0</formula>
    </cfRule>
    <cfRule type="cellIs" dxfId="463" priority="20" operator="equal">
      <formula>1</formula>
    </cfRule>
    <cfRule type="cellIs" dxfId="462" priority="21" operator="equal">
      <formula>2</formula>
    </cfRule>
    <cfRule type="cellIs" dxfId="461" priority="22" operator="equal">
      <formula>3</formula>
    </cfRule>
  </conditionalFormatting>
  <conditionalFormatting sqref="D41:D43">
    <cfRule type="colorScale" priority="23">
      <colorScale>
        <cfvo type="num" val="0"/>
        <cfvo type="percentile" val="50"/>
        <cfvo type="max"/>
        <color rgb="FFF8696B"/>
        <color rgb="FFFFEB84"/>
        <color rgb="FF63BE7B"/>
      </colorScale>
    </cfRule>
    <cfRule type="colorScale" priority="24">
      <colorScale>
        <cfvo type="percent" val="&quot;*&quot;"/>
        <cfvo type="percentile" val="50"/>
        <cfvo type="max"/>
        <color theme="6"/>
        <color rgb="FFFFEB84"/>
        <color rgb="FF63BE7B"/>
      </colorScale>
    </cfRule>
    <cfRule type="colorScale" priority="25">
      <colorScale>
        <cfvo type="num" val="0"/>
        <cfvo type="num" val="1"/>
        <cfvo type="num" val="2"/>
        <color theme="2" tint="-0.749992370372631"/>
        <color theme="3"/>
        <color theme="7"/>
      </colorScale>
    </cfRule>
    <cfRule type="expression" dxfId="460" priority="26">
      <formula>3</formula>
    </cfRule>
  </conditionalFormatting>
  <conditionalFormatting sqref="O36:O39">
    <cfRule type="containsText" dxfId="459" priority="11" operator="containsText" text="غير مكتمل">
      <formula>NOT(ISERROR(SEARCH("غير مكتمل",O36)))</formula>
    </cfRule>
    <cfRule type="containsText" dxfId="458" priority="12" operator="containsText" text="مكتمل">
      <formula>NOT(ISERROR(SEARCH("مكتمل",O36)))</formula>
    </cfRule>
  </conditionalFormatting>
  <conditionalFormatting sqref="O31:O34">
    <cfRule type="containsText" dxfId="457" priority="9" operator="containsText" text="غير مكتمل">
      <formula>NOT(ISERROR(SEARCH("غير مكتمل",O31)))</formula>
    </cfRule>
    <cfRule type="containsText" dxfId="456" priority="10" operator="containsText" text="مكتمل">
      <formula>NOT(ISERROR(SEARCH("مكتمل",O31)))</formula>
    </cfRule>
  </conditionalFormatting>
  <conditionalFormatting sqref="O26:O29">
    <cfRule type="containsText" dxfId="455" priority="7" operator="containsText" text="غير مكتمل">
      <formula>NOT(ISERROR(SEARCH("غير مكتمل",O26)))</formula>
    </cfRule>
    <cfRule type="containsText" dxfId="454" priority="8" operator="containsText" text="مكتمل">
      <formula>NOT(ISERROR(SEARCH("مكتمل",O26)))</formula>
    </cfRule>
  </conditionalFormatting>
  <conditionalFormatting sqref="O23:O24">
    <cfRule type="containsText" dxfId="453" priority="5" operator="containsText" text="غير مكتمل">
      <formula>NOT(ISERROR(SEARCH("غير مكتمل",O23)))</formula>
    </cfRule>
    <cfRule type="containsText" dxfId="452" priority="6" operator="containsText" text="مكتمل">
      <formula>NOT(ISERROR(SEARCH("مكتمل",O23)))</formula>
    </cfRule>
  </conditionalFormatting>
  <conditionalFormatting sqref="O17:O20">
    <cfRule type="containsText" dxfId="451" priority="3" operator="containsText" text="غير مكتمل">
      <formula>NOT(ISERROR(SEARCH("غير مكتمل",O17)))</formula>
    </cfRule>
    <cfRule type="containsText" dxfId="450" priority="4" operator="containsText" text="مكتمل">
      <formula>NOT(ISERROR(SEARCH("مكتمل",O17)))</formula>
    </cfRule>
  </conditionalFormatting>
  <conditionalFormatting sqref="O13:O15">
    <cfRule type="containsText" dxfId="449" priority="1" operator="containsText" text="غير مكتمل">
      <formula>NOT(ISERROR(SEARCH("غير مكتمل",O13)))</formula>
    </cfRule>
    <cfRule type="containsText" dxfId="448" priority="2" operator="containsText" text="مكتمل">
      <formula>NOT(ISERROR(SEARCH("مكتمل",O13)))</formula>
    </cfRule>
  </conditionalFormatting>
  <dataValidations count="3">
    <dataValidation type="custom" allowBlank="1" showErrorMessage="1" errorTitle="evaluation score error" error="scoring is only 0 or 1 or 2" promptTitle="standard evaluation score" prompt="enter 0 or 1 or 2" sqref="C22:C24 C26:C29">
      <formula1>E22*$I$11+F22*$J$11+G22*$K$11</formula1>
    </dataValidation>
    <dataValidation type="list" allowBlank="1" showInputMessage="1" showErrorMessage="1" sqref="D2 E4 D5:D11 D17:D20 D13:D15 D36:D39 D26:D29 D22:D24 D41:D43 D31:D34">
      <formula1>$K$6:$K$9</formula1>
    </dataValidation>
    <dataValidation type="list" allowBlank="1" showInputMessage="1" showErrorMessage="1" sqref="O22:O24 O31:O34 O26:O29 O17:O20 O36:O39 O41:O43 O13:O15">
      <formula1>"مكتمل,غير مكتمل"</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512" operator="containsText" id="{47613160-F979-4188-8B06-53ABB7B7F11C}">
            <xm:f>NOT(ISERROR(SEARCH($H$6,H30)))</xm:f>
            <xm:f>$H$6</xm:f>
            <x14:dxf>
              <fill>
                <patternFill>
                  <bgColor rgb="FF297B29"/>
                </patternFill>
              </fill>
            </x14:dxf>
          </x14:cfRule>
          <xm:sqref>H30</xm:sqref>
        </x14:conditionalFormatting>
        <x14:conditionalFormatting xmlns:xm="http://schemas.microsoft.com/office/excel/2006/main">
          <x14:cfRule type="containsText" priority="497" operator="containsText" id="{55E002A1-105C-4DC3-A8D9-6E49714094DB}">
            <xm:f>NOT(ISERROR(SEARCH($H$6,H12)))</xm:f>
            <xm:f>$H$6</xm:f>
            <x14:dxf>
              <fill>
                <patternFill>
                  <bgColor rgb="FF297B29"/>
                </patternFill>
              </fill>
            </x14:dxf>
          </x14:cfRule>
          <xm:sqref>H12</xm:sqref>
        </x14:conditionalFormatting>
        <x14:conditionalFormatting xmlns:xm="http://schemas.microsoft.com/office/excel/2006/main">
          <x14:cfRule type="containsText" priority="466" operator="containsText" id="{AF34E29F-504F-41F5-85DB-DEED3819CD5C}">
            <xm:f>NOT(ISERROR(SEARCH($H$6,H16)))</xm:f>
            <xm:f>$H$6</xm:f>
            <x14:dxf>
              <fill>
                <patternFill>
                  <bgColor rgb="FF297B29"/>
                </patternFill>
              </fill>
            </x14:dxf>
          </x14:cfRule>
          <xm:sqref>H16</xm:sqref>
        </x14:conditionalFormatting>
        <x14:conditionalFormatting xmlns:xm="http://schemas.microsoft.com/office/excel/2006/main">
          <x14:cfRule type="containsText" priority="459" operator="containsText" id="{5F5220EB-9E21-4F7A-B78F-FF10532CD788}">
            <xm:f>NOT(ISERROR(SEARCH($H$6,H21)))</xm:f>
            <xm:f>$H$6</xm:f>
            <x14:dxf>
              <fill>
                <patternFill>
                  <bgColor rgb="FF297B29"/>
                </patternFill>
              </fill>
            </x14:dxf>
          </x14:cfRule>
          <xm:sqref>H21</xm:sqref>
        </x14:conditionalFormatting>
        <x14:conditionalFormatting xmlns:xm="http://schemas.microsoft.com/office/excel/2006/main">
          <x14:cfRule type="containsText" priority="452" operator="containsText" id="{207EB18B-9B8F-4C8F-929F-31EEF4DE34FD}">
            <xm:f>NOT(ISERROR(SEARCH($H$6,H35)))</xm:f>
            <xm:f>$H$6</xm:f>
            <x14:dxf>
              <fill>
                <patternFill>
                  <bgColor rgb="FF297B29"/>
                </patternFill>
              </fill>
            </x14:dxf>
          </x14:cfRule>
          <xm:sqref>H35</xm:sqref>
        </x14:conditionalFormatting>
        <x14:conditionalFormatting xmlns:xm="http://schemas.microsoft.com/office/excel/2006/main">
          <x14:cfRule type="containsText" priority="439" operator="containsText" id="{C24A644F-468E-48E6-BC3B-8269BB5ED70E}">
            <xm:f>NOT(ISERROR(SEARCH($H$6,H40)))</xm:f>
            <xm:f>$H$6</xm:f>
            <x14:dxf>
              <fill>
                <patternFill>
                  <bgColor rgb="FF297B29"/>
                </patternFill>
              </fill>
            </x14:dxf>
          </x14:cfRule>
          <xm:sqref>H40</xm:sqref>
        </x14:conditionalFormatting>
        <x14:conditionalFormatting xmlns:xm="http://schemas.microsoft.com/office/excel/2006/main">
          <x14:cfRule type="containsText" priority="117" operator="containsText" id="{E01F3CB7-5E88-46CE-AD5F-A55E3660EF0D}">
            <xm:f>NOT(ISERROR(SEARCH($H$6,H25)))</xm:f>
            <xm:f>$H$6</xm:f>
            <x14:dxf>
              <fill>
                <patternFill>
                  <bgColor rgb="FF297B29"/>
                </patternFill>
              </fill>
            </x14:dxf>
          </x14:cfRule>
          <xm:sqref>H25</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B1:L19"/>
  <sheetViews>
    <sheetView zoomScale="71" zoomScaleNormal="71" workbookViewId="0">
      <selection activeCell="N6" sqref="N6"/>
    </sheetView>
  </sheetViews>
  <sheetFormatPr defaultRowHeight="15.75"/>
  <cols>
    <col min="1" max="1" width="9.25" customWidth="1"/>
    <col min="2" max="2" width="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1" width="14.875" customWidth="1"/>
    <col min="12" max="12" width="5.875" customWidth="1"/>
  </cols>
  <sheetData>
    <row r="1" spans="2:12" ht="18.75" customHeight="1">
      <c r="B1" s="2"/>
      <c r="C1" s="309"/>
      <c r="D1" s="309"/>
      <c r="E1" s="309"/>
      <c r="F1" s="309"/>
      <c r="G1" s="309"/>
      <c r="H1" s="309"/>
      <c r="I1" s="309"/>
      <c r="J1" s="309"/>
      <c r="K1" s="156"/>
      <c r="L1" s="2"/>
    </row>
    <row r="2" spans="2:12" ht="23.25" customHeight="1">
      <c r="B2" s="2"/>
      <c r="C2" s="361" t="s">
        <v>98</v>
      </c>
      <c r="D2" s="362"/>
      <c r="E2" s="362"/>
      <c r="F2" s="362"/>
      <c r="G2" s="362"/>
      <c r="H2" s="362"/>
      <c r="I2" s="362"/>
      <c r="J2" s="362"/>
      <c r="K2" s="363"/>
      <c r="L2" s="2"/>
    </row>
    <row r="3" spans="2:12" ht="18.75">
      <c r="B3" s="2"/>
      <c r="C3" s="354" t="s">
        <v>97</v>
      </c>
      <c r="D3" s="355"/>
      <c r="E3" s="355"/>
      <c r="F3" s="355"/>
      <c r="G3" s="355"/>
      <c r="H3" s="355"/>
      <c r="I3" s="355"/>
      <c r="J3" s="355"/>
      <c r="K3" s="364"/>
      <c r="L3" s="2"/>
    </row>
    <row r="4" spans="2:12" ht="21.75" customHeight="1">
      <c r="B4" s="2"/>
      <c r="C4" s="365" t="s">
        <v>0</v>
      </c>
      <c r="D4" s="366"/>
      <c r="E4" s="366"/>
      <c r="F4" s="366"/>
      <c r="G4" s="366"/>
      <c r="H4" s="366"/>
      <c r="I4" s="366"/>
      <c r="J4" s="366"/>
      <c r="K4" s="367"/>
      <c r="L4" s="2"/>
    </row>
    <row r="5" spans="2:12" ht="27.75" customHeight="1">
      <c r="B5" s="2"/>
      <c r="C5" s="100" t="s">
        <v>95</v>
      </c>
      <c r="D5" s="112" t="s">
        <v>873</v>
      </c>
      <c r="E5" s="105" t="s">
        <v>874</v>
      </c>
      <c r="F5" s="106" t="s">
        <v>875</v>
      </c>
      <c r="G5" s="107" t="s">
        <v>876</v>
      </c>
      <c r="H5" s="108" t="s">
        <v>877</v>
      </c>
      <c r="I5" s="109" t="s">
        <v>878</v>
      </c>
      <c r="J5" s="143" t="s">
        <v>879</v>
      </c>
      <c r="K5" s="111" t="s">
        <v>175</v>
      </c>
      <c r="L5" s="2"/>
    </row>
    <row r="6" spans="2:12" ht="27" customHeight="1">
      <c r="B6" s="2"/>
      <c r="C6" s="209">
        <v>44549</v>
      </c>
      <c r="D6" s="101">
        <f>TPO!G12</f>
        <v>0.83333333333333337</v>
      </c>
      <c r="E6" s="101">
        <f>TPO!G16</f>
        <v>0.875</v>
      </c>
      <c r="F6" s="101">
        <f>TPO!G21</f>
        <v>0.66666666666666663</v>
      </c>
      <c r="G6" s="101">
        <f>TPO!G25</f>
        <v>1</v>
      </c>
      <c r="H6" s="101">
        <f>TPO!G30</f>
        <v>1</v>
      </c>
      <c r="I6" s="101">
        <f>TPO!G35</f>
        <v>0.5</v>
      </c>
      <c r="J6" s="101">
        <f>TPO!G40</f>
        <v>0.83333333333333337</v>
      </c>
      <c r="K6" s="101">
        <f>AVERAGE(D6:J6)</f>
        <v>0.81547619047619047</v>
      </c>
      <c r="L6" s="2"/>
    </row>
    <row r="7" spans="2:12" ht="21" customHeight="1">
      <c r="B7" s="2"/>
      <c r="L7" s="2"/>
    </row>
    <row r="8" spans="2:12">
      <c r="B8" s="2"/>
      <c r="L8" s="2"/>
    </row>
    <row r="9" spans="2:12">
      <c r="B9" s="2"/>
      <c r="L9" s="2"/>
    </row>
    <row r="10" spans="2:12">
      <c r="B10" s="2"/>
      <c r="L10" s="2"/>
    </row>
    <row r="11" spans="2:12">
      <c r="B11" s="2"/>
      <c r="L11" s="2"/>
    </row>
    <row r="12" spans="2:12">
      <c r="B12" s="2"/>
      <c r="L12" s="2"/>
    </row>
    <row r="13" spans="2:12">
      <c r="B13" s="2"/>
      <c r="L13" s="2"/>
    </row>
    <row r="14" spans="2:12">
      <c r="B14" s="2"/>
      <c r="L14" s="2"/>
    </row>
    <row r="15" spans="2:12">
      <c r="B15" s="2"/>
      <c r="L15" s="2"/>
    </row>
    <row r="16" spans="2:12">
      <c r="B16" s="2"/>
      <c r="L16" s="2"/>
    </row>
    <row r="17" spans="2:12">
      <c r="B17" s="2"/>
      <c r="L17" s="2"/>
    </row>
    <row r="18" spans="2:12">
      <c r="B18" s="2"/>
      <c r="L18" s="2"/>
    </row>
    <row r="19" spans="2:12">
      <c r="B19" s="2"/>
      <c r="C19" s="2"/>
      <c r="D19" s="2"/>
      <c r="E19" s="2"/>
      <c r="F19" s="2"/>
      <c r="G19" s="2"/>
      <c r="H19" s="2"/>
      <c r="I19" s="2"/>
      <c r="J19" s="2"/>
      <c r="K19" s="2"/>
      <c r="L19" s="2"/>
    </row>
  </sheetData>
  <sheetProtection algorithmName="SHA-512" hashValue="fEJFGTSwQMDFij5RSFqt1OqIx/ByKNIlih4V28CrtJo1sCl/6sGntoowofPW7UwrIWglDpdDzSWZDhTH37fyEA==" saltValue="r9HK864577J0O5T73IwnJA==" spinCount="100000" sheet="1" objects="1" scenarios="1" selectLockedCells="1"/>
  <mergeCells count="4">
    <mergeCell ref="C1:J1"/>
    <mergeCell ref="C2:K2"/>
    <mergeCell ref="C3:K3"/>
    <mergeCell ref="C4:K4"/>
  </mergeCells>
  <conditionalFormatting sqref="J6:K6">
    <cfRule type="containsText" dxfId="440" priority="8" operator="containsText" text="N/A">
      <formula>NOT(ISERROR(SEARCH("N/A",J6)))</formula>
    </cfRule>
    <cfRule type="cellIs" dxfId="439" priority="9" operator="equal">
      <formula>0.8</formula>
    </cfRule>
    <cfRule type="cellIs" dxfId="438" priority="10" operator="greaterThan">
      <formula>0.8</formula>
    </cfRule>
    <cfRule type="cellIs" dxfId="437" priority="11" operator="greaterThan">
      <formula>0.5</formula>
    </cfRule>
    <cfRule type="cellIs" dxfId="436" priority="12" operator="equal">
      <formula>0.5</formula>
    </cfRule>
    <cfRule type="cellIs" dxfId="435" priority="13" operator="lessThan">
      <formula>0.5</formula>
    </cfRule>
  </conditionalFormatting>
  <conditionalFormatting sqref="F6">
    <cfRule type="containsText" dxfId="434" priority="32" operator="containsText" text="N/A">
      <formula>NOT(ISERROR(SEARCH("N/A",F6)))</formula>
    </cfRule>
    <cfRule type="cellIs" dxfId="433" priority="33" operator="equal">
      <formula>0.8</formula>
    </cfRule>
    <cfRule type="cellIs" dxfId="432" priority="34" operator="greaterThan">
      <formula>0.8</formula>
    </cfRule>
    <cfRule type="cellIs" dxfId="431" priority="35" operator="greaterThan">
      <formula>0.5</formula>
    </cfRule>
    <cfRule type="cellIs" dxfId="430" priority="36" operator="equal">
      <formula>0.5</formula>
    </cfRule>
    <cfRule type="cellIs" dxfId="429" priority="37" operator="lessThan">
      <formula>0.5</formula>
    </cfRule>
  </conditionalFormatting>
  <conditionalFormatting sqref="D6">
    <cfRule type="containsText" dxfId="428" priority="44" operator="containsText" text="N/A">
      <formula>NOT(ISERROR(SEARCH("N/A",D6)))</formula>
    </cfRule>
    <cfRule type="cellIs" dxfId="427" priority="45" operator="equal">
      <formula>0.8</formula>
    </cfRule>
    <cfRule type="cellIs" dxfId="426" priority="46" operator="greaterThan">
      <formula>0.8</formula>
    </cfRule>
    <cfRule type="cellIs" dxfId="425" priority="47" operator="greaterThan">
      <formula>0.5</formula>
    </cfRule>
    <cfRule type="cellIs" dxfId="424" priority="48" operator="equal">
      <formula>0.5</formula>
    </cfRule>
    <cfRule type="cellIs" dxfId="423" priority="49" operator="lessThan">
      <formula>0.5</formula>
    </cfRule>
  </conditionalFormatting>
  <conditionalFormatting sqref="E6">
    <cfRule type="containsText" dxfId="422" priority="38" operator="containsText" text="N/A">
      <formula>NOT(ISERROR(SEARCH("N/A",E6)))</formula>
    </cfRule>
    <cfRule type="cellIs" dxfId="421" priority="39" operator="equal">
      <formula>0.8</formula>
    </cfRule>
    <cfRule type="cellIs" dxfId="420" priority="40" operator="greaterThan">
      <formula>0.8</formula>
    </cfRule>
    <cfRule type="cellIs" dxfId="419" priority="41" operator="greaterThan">
      <formula>0.5</formula>
    </cfRule>
    <cfRule type="cellIs" dxfId="418" priority="42" operator="equal">
      <formula>0.5</formula>
    </cfRule>
    <cfRule type="cellIs" dxfId="417" priority="43" operator="lessThan">
      <formula>0.5</formula>
    </cfRule>
  </conditionalFormatting>
  <conditionalFormatting sqref="H6">
    <cfRule type="containsText" dxfId="416" priority="20" operator="containsText" text="N/A">
      <formula>NOT(ISERROR(SEARCH("N/A",H6)))</formula>
    </cfRule>
    <cfRule type="cellIs" dxfId="415" priority="21" operator="equal">
      <formula>0.8</formula>
    </cfRule>
    <cfRule type="cellIs" dxfId="414" priority="22" operator="greaterThan">
      <formula>0.8</formula>
    </cfRule>
    <cfRule type="cellIs" dxfId="413" priority="23" operator="greaterThan">
      <formula>0.5</formula>
    </cfRule>
    <cfRule type="cellIs" dxfId="412" priority="24" operator="equal">
      <formula>0.5</formula>
    </cfRule>
    <cfRule type="cellIs" dxfId="411" priority="25" operator="lessThan">
      <formula>0.5</formula>
    </cfRule>
  </conditionalFormatting>
  <conditionalFormatting sqref="G6">
    <cfRule type="containsText" dxfId="410" priority="26" operator="containsText" text="N/A">
      <formula>NOT(ISERROR(SEARCH("N/A",G6)))</formula>
    </cfRule>
    <cfRule type="cellIs" dxfId="409" priority="27" operator="equal">
      <formula>0.8</formula>
    </cfRule>
    <cfRule type="cellIs" dxfId="408" priority="28" operator="greaterThan">
      <formula>0.8</formula>
    </cfRule>
    <cfRule type="cellIs" dxfId="407" priority="29" operator="greaterThan">
      <formula>0.5</formula>
    </cfRule>
    <cfRule type="cellIs" dxfId="406" priority="30" operator="equal">
      <formula>0.5</formula>
    </cfRule>
    <cfRule type="cellIs" dxfId="405" priority="31" operator="lessThan">
      <formula>0.5</formula>
    </cfRule>
  </conditionalFormatting>
  <conditionalFormatting sqref="I6">
    <cfRule type="containsText" dxfId="404" priority="14" operator="containsText" text="N/A">
      <formula>NOT(ISERROR(SEARCH("N/A",I6)))</formula>
    </cfRule>
    <cfRule type="cellIs" dxfId="403" priority="15" operator="equal">
      <formula>0.8</formula>
    </cfRule>
    <cfRule type="cellIs" dxfId="402" priority="16" operator="greaterThan">
      <formula>0.8</formula>
    </cfRule>
    <cfRule type="cellIs" dxfId="401" priority="17" operator="greaterThan">
      <formula>0.5</formula>
    </cfRule>
    <cfRule type="cellIs" dxfId="400" priority="18" operator="equal">
      <formula>0.5</formula>
    </cfRule>
    <cfRule type="cellIs" dxfId="399" priority="19" operator="lessThan">
      <formula>0.5</formula>
    </cfRule>
  </conditionalFormatting>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T205"/>
  <sheetViews>
    <sheetView topLeftCell="C2" zoomScale="40" zoomScaleNormal="40" workbookViewId="0">
      <selection activeCell="E36" sqref="E36:F36"/>
    </sheetView>
  </sheetViews>
  <sheetFormatPr defaultColWidth="12.75" defaultRowHeight="15.75"/>
  <cols>
    <col min="1" max="1" width="12.25" style="18" customWidth="1"/>
    <col min="2" max="2" width="17.25" style="30" customWidth="1"/>
    <col min="3" max="3" width="154.875" style="29" customWidth="1"/>
    <col min="4" max="4" width="19" style="29" customWidth="1"/>
    <col min="5" max="5" width="33.125" style="32" customWidth="1"/>
    <col min="6" max="6" width="13" style="29" customWidth="1"/>
    <col min="7" max="7" width="27.625" style="28" customWidth="1"/>
    <col min="8" max="8" width="28.375" style="28" customWidth="1"/>
    <col min="9" max="9" width="36.5" style="31" customWidth="1"/>
    <col min="10" max="10" width="31.875" style="18" customWidth="1"/>
    <col min="11" max="11" width="39.25" style="18" customWidth="1"/>
    <col min="12" max="12" width="30.5" style="31" customWidth="1"/>
    <col min="13" max="13" width="29.375" style="18" customWidth="1"/>
    <col min="14" max="14" width="24.625" style="18" customWidth="1"/>
    <col min="15" max="15" width="16.375" style="18" customWidth="1"/>
    <col min="16" max="16" width="11.25" style="60" customWidth="1"/>
    <col min="17" max="18" width="21" style="18" customWidth="1"/>
    <col min="19" max="16384" width="12.75" style="18"/>
  </cols>
  <sheetData>
    <row r="1" spans="1:20" ht="27.75" hidden="1" customHeight="1">
      <c r="A1" s="262"/>
      <c r="B1" s="262"/>
      <c r="C1" s="262"/>
      <c r="D1" s="262"/>
      <c r="E1" s="262"/>
      <c r="F1" s="262"/>
      <c r="G1" s="262"/>
      <c r="H1" s="262"/>
      <c r="I1" s="262"/>
      <c r="J1" s="262"/>
      <c r="K1" s="262"/>
      <c r="L1" s="262"/>
      <c r="M1" s="262"/>
      <c r="N1" s="262"/>
      <c r="O1" s="262"/>
      <c r="P1" s="262"/>
      <c r="Q1" s="17"/>
      <c r="R1" s="17"/>
      <c r="S1" s="17"/>
    </row>
    <row r="2" spans="1:20" ht="60.75" customHeight="1">
      <c r="A2" s="326" t="s">
        <v>51</v>
      </c>
      <c r="B2" s="326"/>
      <c r="C2" s="326"/>
      <c r="D2" s="326"/>
      <c r="E2" s="326"/>
      <c r="F2" s="326"/>
      <c r="G2" s="326"/>
      <c r="H2" s="326"/>
      <c r="I2" s="326"/>
      <c r="J2" s="326"/>
      <c r="K2" s="326"/>
      <c r="L2" s="326"/>
      <c r="M2" s="326"/>
      <c r="N2" s="326"/>
      <c r="O2" s="326"/>
      <c r="P2" s="327"/>
      <c r="Q2" s="17"/>
      <c r="R2" s="17"/>
      <c r="S2" s="17"/>
    </row>
    <row r="3" spans="1:20" ht="51" customHeight="1">
      <c r="A3" s="332"/>
      <c r="B3" s="19"/>
      <c r="C3" s="266" t="s">
        <v>420</v>
      </c>
      <c r="D3" s="267"/>
      <c r="E3" s="267"/>
      <c r="F3" s="267"/>
      <c r="G3" s="267"/>
      <c r="H3" s="267"/>
      <c r="I3" s="267"/>
      <c r="J3" s="267"/>
      <c r="K3" s="267"/>
      <c r="L3" s="267"/>
      <c r="M3" s="267"/>
      <c r="N3" s="267"/>
      <c r="O3" s="20"/>
      <c r="P3" s="265"/>
      <c r="Q3" s="17"/>
      <c r="R3" s="17"/>
      <c r="S3" s="17"/>
    </row>
    <row r="4" spans="1:20" ht="42" customHeight="1">
      <c r="A4" s="333"/>
      <c r="B4" s="21"/>
      <c r="C4" s="259"/>
      <c r="D4" s="22"/>
      <c r="E4" s="340" t="s">
        <v>0</v>
      </c>
      <c r="F4" s="341"/>
      <c r="G4" s="341"/>
      <c r="H4" s="341"/>
      <c r="I4" s="341"/>
      <c r="J4" s="341"/>
      <c r="K4" s="341"/>
      <c r="L4" s="341"/>
      <c r="M4" s="342"/>
      <c r="N4" s="20"/>
      <c r="O4" s="20"/>
      <c r="P4" s="265"/>
      <c r="Q4" s="17"/>
      <c r="R4" s="17"/>
      <c r="S4" s="17"/>
    </row>
    <row r="5" spans="1:20" ht="56.25" customHeight="1">
      <c r="A5" s="333"/>
      <c r="B5" s="21"/>
      <c r="C5" s="260"/>
      <c r="D5" s="260"/>
      <c r="E5" s="269"/>
      <c r="F5" s="337" t="s">
        <v>33</v>
      </c>
      <c r="G5" s="338"/>
      <c r="H5" s="334" t="s">
        <v>34</v>
      </c>
      <c r="I5" s="335"/>
      <c r="J5" s="336"/>
      <c r="K5" s="157" t="s">
        <v>4</v>
      </c>
      <c r="L5" s="120" t="s">
        <v>35</v>
      </c>
      <c r="M5" s="19"/>
      <c r="N5" s="260"/>
      <c r="O5" s="260"/>
      <c r="P5" s="265"/>
      <c r="Q5" s="17"/>
      <c r="R5" s="17"/>
      <c r="S5" s="17"/>
    </row>
    <row r="6" spans="1:20" s="23" customFormat="1" ht="36" customHeight="1">
      <c r="A6" s="333"/>
      <c r="B6" s="21"/>
      <c r="C6" s="260"/>
      <c r="D6" s="260"/>
      <c r="E6" s="269"/>
      <c r="F6" s="275" t="s">
        <v>1</v>
      </c>
      <c r="G6" s="276"/>
      <c r="H6" s="277" t="s">
        <v>36</v>
      </c>
      <c r="I6" s="278"/>
      <c r="J6" s="279"/>
      <c r="K6" s="42">
        <v>2</v>
      </c>
      <c r="L6" s="39" t="s">
        <v>37</v>
      </c>
      <c r="M6" s="19"/>
      <c r="N6" s="260"/>
      <c r="O6" s="260"/>
      <c r="P6" s="265"/>
      <c r="Q6" s="17"/>
      <c r="R6" s="17"/>
      <c r="S6" s="17"/>
    </row>
    <row r="7" spans="1:20" s="23" customFormat="1" ht="29.25" customHeight="1">
      <c r="A7" s="333"/>
      <c r="B7" s="21"/>
      <c r="C7" s="260"/>
      <c r="D7" s="260"/>
      <c r="E7" s="269"/>
      <c r="F7" s="280" t="s">
        <v>2</v>
      </c>
      <c r="G7" s="328"/>
      <c r="H7" s="277" t="s">
        <v>38</v>
      </c>
      <c r="I7" s="278"/>
      <c r="J7" s="279"/>
      <c r="K7" s="42">
        <v>1</v>
      </c>
      <c r="L7" s="15" t="s">
        <v>39</v>
      </c>
      <c r="M7" s="19"/>
      <c r="N7" s="260"/>
      <c r="O7" s="260"/>
      <c r="P7" s="265"/>
      <c r="Q7" s="17"/>
      <c r="R7" s="17"/>
      <c r="S7" s="17"/>
    </row>
    <row r="8" spans="1:20" s="23" customFormat="1" ht="35.25" customHeight="1">
      <c r="A8" s="333"/>
      <c r="B8" s="21"/>
      <c r="C8" s="260"/>
      <c r="D8" s="260"/>
      <c r="E8" s="269"/>
      <c r="F8" s="282" t="s">
        <v>3</v>
      </c>
      <c r="G8" s="329"/>
      <c r="H8" s="277" t="s">
        <v>40</v>
      </c>
      <c r="I8" s="278"/>
      <c r="J8" s="279"/>
      <c r="K8" s="42">
        <v>0</v>
      </c>
      <c r="L8" s="40" t="s">
        <v>5</v>
      </c>
      <c r="M8" s="19"/>
      <c r="N8" s="260"/>
      <c r="O8" s="260"/>
      <c r="P8" s="265"/>
      <c r="Q8" s="17"/>
      <c r="R8" s="17"/>
      <c r="S8" s="17"/>
    </row>
    <row r="9" spans="1:20" s="24" customFormat="1" ht="37.5" customHeight="1">
      <c r="A9" s="333"/>
      <c r="B9" s="21"/>
      <c r="C9" s="261"/>
      <c r="D9" s="261"/>
      <c r="E9" s="339"/>
      <c r="F9" s="284" t="s">
        <v>41</v>
      </c>
      <c r="G9" s="330"/>
      <c r="H9" s="277" t="s">
        <v>42</v>
      </c>
      <c r="I9" s="278"/>
      <c r="J9" s="279"/>
      <c r="K9" s="42" t="s">
        <v>43</v>
      </c>
      <c r="L9" s="41" t="s">
        <v>43</v>
      </c>
      <c r="M9" s="19"/>
      <c r="N9" s="261"/>
      <c r="O9" s="261"/>
      <c r="P9" s="265"/>
      <c r="Q9" s="17"/>
      <c r="R9" s="17"/>
      <c r="S9" s="17"/>
    </row>
    <row r="10" spans="1:20" s="24" customFormat="1" ht="41.25" customHeight="1">
      <c r="A10" s="333"/>
      <c r="B10" s="242" t="s">
        <v>148</v>
      </c>
      <c r="C10" s="242" t="s">
        <v>908</v>
      </c>
      <c r="D10" s="242" t="s">
        <v>4</v>
      </c>
      <c r="E10" s="249" t="s">
        <v>44</v>
      </c>
      <c r="F10" s="250"/>
      <c r="G10" s="320" t="s">
        <v>45</v>
      </c>
      <c r="H10" s="320" t="s">
        <v>46</v>
      </c>
      <c r="I10" s="322" t="s">
        <v>6</v>
      </c>
      <c r="J10" s="323"/>
      <c r="K10" s="324"/>
      <c r="L10" s="256" t="s">
        <v>7</v>
      </c>
      <c r="M10" s="325"/>
      <c r="N10" s="325"/>
      <c r="O10" s="325"/>
      <c r="P10" s="265"/>
      <c r="Q10" s="17"/>
      <c r="R10" s="17"/>
      <c r="S10" s="17"/>
    </row>
    <row r="11" spans="1:20" s="24" customFormat="1" ht="53.25" customHeight="1">
      <c r="A11" s="333"/>
      <c r="B11" s="243"/>
      <c r="C11" s="243"/>
      <c r="D11" s="243"/>
      <c r="E11" s="251"/>
      <c r="F11" s="252"/>
      <c r="G11" s="321"/>
      <c r="H11" s="321"/>
      <c r="I11" s="158" t="s">
        <v>47</v>
      </c>
      <c r="J11" s="153" t="s">
        <v>48</v>
      </c>
      <c r="K11" s="153" t="s">
        <v>49</v>
      </c>
      <c r="L11" s="154" t="s">
        <v>8</v>
      </c>
      <c r="M11" s="154" t="s">
        <v>9</v>
      </c>
      <c r="N11" s="154" t="s">
        <v>10</v>
      </c>
      <c r="O11" s="155" t="s">
        <v>11</v>
      </c>
      <c r="P11" s="265"/>
      <c r="Q11" s="23"/>
      <c r="R11" s="23"/>
      <c r="S11" s="23"/>
      <c r="T11" s="23"/>
    </row>
    <row r="12" spans="1:20" s="24" customFormat="1" ht="76.5" customHeight="1">
      <c r="A12" s="333"/>
      <c r="B12" s="52" t="s">
        <v>897</v>
      </c>
      <c r="C12" s="164" t="s">
        <v>909</v>
      </c>
      <c r="D12" s="72"/>
      <c r="E12" s="72"/>
      <c r="F12" s="117"/>
      <c r="G12" s="25">
        <f>IF(COUNT(D13:D17)=0,"N/A",SUM(D13:D17)/(COUNT(D13:D17)*2))</f>
        <v>0.5</v>
      </c>
      <c r="H12" s="26" t="str">
        <f>IF(G12="N/A","N/A", IF(G12&gt;=80%,"MET",IF(G12&gt;=50%,"PARTIAL MET","Not Met")))</f>
        <v>PARTIAL MET</v>
      </c>
      <c r="I12" s="246"/>
      <c r="J12" s="319"/>
      <c r="K12" s="319"/>
      <c r="L12" s="319"/>
      <c r="M12" s="319"/>
      <c r="N12" s="319"/>
      <c r="O12" s="319"/>
      <c r="P12" s="265"/>
      <c r="Q12" s="23"/>
      <c r="R12" s="23"/>
      <c r="S12" s="23"/>
      <c r="T12" s="23"/>
    </row>
    <row r="13" spans="1:20" s="23" customFormat="1" ht="87.75" customHeight="1">
      <c r="A13" s="333"/>
      <c r="B13" s="38">
        <v>1</v>
      </c>
      <c r="C13" s="67" t="s">
        <v>910</v>
      </c>
      <c r="D13" s="214">
        <v>1</v>
      </c>
      <c r="E13" s="247"/>
      <c r="F13" s="248"/>
      <c r="G13" s="300"/>
      <c r="H13" s="300"/>
      <c r="I13" s="95" t="s">
        <v>14</v>
      </c>
      <c r="J13" s="94"/>
      <c r="K13" s="94"/>
      <c r="L13" s="27"/>
      <c r="M13" s="27"/>
      <c r="N13" s="27"/>
      <c r="O13" s="79" t="s">
        <v>12</v>
      </c>
      <c r="P13" s="265"/>
    </row>
    <row r="14" spans="1:20" s="23" customFormat="1" ht="73.5" customHeight="1">
      <c r="A14" s="333"/>
      <c r="B14" s="38">
        <v>2</v>
      </c>
      <c r="C14" s="68" t="s">
        <v>911</v>
      </c>
      <c r="D14" s="214" t="s">
        <v>43</v>
      </c>
      <c r="E14" s="247"/>
      <c r="F14" s="248"/>
      <c r="G14" s="301"/>
      <c r="H14" s="301"/>
      <c r="I14" s="95" t="s">
        <v>533</v>
      </c>
      <c r="J14" s="95" t="s">
        <v>1230</v>
      </c>
      <c r="K14" s="94"/>
      <c r="L14" s="27"/>
      <c r="M14" s="27"/>
      <c r="N14" s="27"/>
      <c r="O14" s="79" t="s">
        <v>13</v>
      </c>
      <c r="P14" s="265"/>
    </row>
    <row r="15" spans="1:20" s="23" customFormat="1" ht="73.5" customHeight="1">
      <c r="A15" s="333"/>
      <c r="B15" s="38">
        <v>3</v>
      </c>
      <c r="C15" s="68" t="s">
        <v>912</v>
      </c>
      <c r="D15" s="214">
        <v>1</v>
      </c>
      <c r="E15" s="247"/>
      <c r="F15" s="248"/>
      <c r="G15" s="301"/>
      <c r="H15" s="301"/>
      <c r="I15" s="95" t="s">
        <v>915</v>
      </c>
      <c r="J15" s="94"/>
      <c r="K15" s="200" t="s">
        <v>1115</v>
      </c>
      <c r="L15" s="27"/>
      <c r="M15" s="27"/>
      <c r="N15" s="27"/>
      <c r="O15" s="79" t="s">
        <v>12</v>
      </c>
      <c r="P15" s="265"/>
    </row>
    <row r="16" spans="1:20" s="23" customFormat="1" ht="73.5" customHeight="1">
      <c r="A16" s="333"/>
      <c r="B16" s="38">
        <v>4</v>
      </c>
      <c r="C16" s="68" t="s">
        <v>913</v>
      </c>
      <c r="D16" s="214">
        <v>1</v>
      </c>
      <c r="E16" s="247"/>
      <c r="F16" s="248"/>
      <c r="G16" s="301"/>
      <c r="H16" s="301"/>
      <c r="I16" s="95" t="s">
        <v>1231</v>
      </c>
      <c r="J16" s="94"/>
      <c r="K16" s="95" t="s">
        <v>916</v>
      </c>
      <c r="L16" s="27"/>
      <c r="M16" s="27"/>
      <c r="N16" s="27"/>
      <c r="O16" s="79" t="s">
        <v>12</v>
      </c>
      <c r="P16" s="265"/>
    </row>
    <row r="17" spans="1:20" s="23" customFormat="1" ht="76.5" customHeight="1">
      <c r="A17" s="333"/>
      <c r="B17" s="38">
        <v>5</v>
      </c>
      <c r="C17" s="68" t="s">
        <v>914</v>
      </c>
      <c r="D17" s="214" t="s">
        <v>43</v>
      </c>
      <c r="E17" s="247"/>
      <c r="F17" s="248"/>
      <c r="G17" s="302"/>
      <c r="H17" s="302"/>
      <c r="I17" s="94"/>
      <c r="J17" s="95" t="s">
        <v>17</v>
      </c>
      <c r="K17" s="200" t="s">
        <v>1115</v>
      </c>
      <c r="L17" s="27"/>
      <c r="M17" s="27"/>
      <c r="N17" s="27"/>
      <c r="O17" s="79" t="s">
        <v>12</v>
      </c>
      <c r="P17" s="265"/>
    </row>
    <row r="18" spans="1:20" s="24" customFormat="1" ht="72" customHeight="1">
      <c r="A18" s="333"/>
      <c r="B18" s="52" t="s">
        <v>898</v>
      </c>
      <c r="C18" s="291" t="s">
        <v>917</v>
      </c>
      <c r="D18" s="292"/>
      <c r="E18" s="292"/>
      <c r="F18" s="293"/>
      <c r="G18" s="25">
        <f>IF(COUNT(D19:D22)=0,"N/A",SUM(D19:D22)/(COUNT(D19:D22)*2))</f>
        <v>0.5</v>
      </c>
      <c r="H18" s="26" t="str">
        <f>IF(G18="N/A","N/A", IF(G18&gt;=80%,"MET",IF(G18&gt;=50%,"PARTIAL MET","Not Met")))</f>
        <v>PARTIAL MET</v>
      </c>
      <c r="I18" s="246"/>
      <c r="J18" s="319"/>
      <c r="K18" s="319"/>
      <c r="L18" s="319"/>
      <c r="M18" s="319"/>
      <c r="N18" s="319"/>
      <c r="O18" s="319"/>
      <c r="P18" s="265"/>
      <c r="Q18" s="23"/>
      <c r="R18" s="23"/>
      <c r="S18" s="23"/>
      <c r="T18" s="23"/>
    </row>
    <row r="19" spans="1:20" s="23" customFormat="1" ht="70.5" customHeight="1">
      <c r="A19" s="333"/>
      <c r="B19" s="38">
        <v>1</v>
      </c>
      <c r="C19" s="68" t="s">
        <v>918</v>
      </c>
      <c r="D19" s="214">
        <v>1</v>
      </c>
      <c r="E19" s="247"/>
      <c r="F19" s="248"/>
      <c r="G19" s="300"/>
      <c r="H19" s="300"/>
      <c r="I19" s="96" t="s">
        <v>14</v>
      </c>
      <c r="J19" s="97"/>
      <c r="K19" s="97"/>
      <c r="L19" s="27"/>
      <c r="M19" s="27"/>
      <c r="N19" s="27"/>
      <c r="O19" s="79" t="s">
        <v>12</v>
      </c>
      <c r="P19" s="265"/>
    </row>
    <row r="20" spans="1:20" s="23" customFormat="1" ht="72.75" customHeight="1">
      <c r="A20" s="333"/>
      <c r="B20" s="38">
        <v>2</v>
      </c>
      <c r="C20" s="68" t="s">
        <v>919</v>
      </c>
      <c r="D20" s="214" t="s">
        <v>43</v>
      </c>
      <c r="E20" s="247"/>
      <c r="F20" s="248"/>
      <c r="G20" s="301"/>
      <c r="H20" s="301"/>
      <c r="I20" s="96" t="s">
        <v>922</v>
      </c>
      <c r="J20" s="96" t="s">
        <v>771</v>
      </c>
      <c r="K20" s="97"/>
      <c r="L20" s="27"/>
      <c r="M20" s="27"/>
      <c r="N20" s="27"/>
      <c r="O20" s="79" t="s">
        <v>12</v>
      </c>
      <c r="P20" s="265"/>
    </row>
    <row r="21" spans="1:20" s="23" customFormat="1" ht="72.75" customHeight="1">
      <c r="A21" s="333"/>
      <c r="B21" s="38">
        <v>3</v>
      </c>
      <c r="C21" s="68" t="s">
        <v>920</v>
      </c>
      <c r="D21" s="214" t="s">
        <v>43</v>
      </c>
      <c r="E21" s="247"/>
      <c r="F21" s="248"/>
      <c r="G21" s="301"/>
      <c r="H21" s="301"/>
      <c r="I21" s="96" t="s">
        <v>587</v>
      </c>
      <c r="J21" s="96" t="s">
        <v>1130</v>
      </c>
      <c r="K21" s="96" t="s">
        <v>87</v>
      </c>
      <c r="L21" s="27"/>
      <c r="M21" s="27"/>
      <c r="N21" s="27"/>
      <c r="O21" s="79" t="s">
        <v>12</v>
      </c>
      <c r="P21" s="265"/>
    </row>
    <row r="22" spans="1:20" s="23" customFormat="1" ht="87.75" customHeight="1">
      <c r="A22" s="333"/>
      <c r="B22" s="38">
        <v>4</v>
      </c>
      <c r="C22" s="68" t="s">
        <v>921</v>
      </c>
      <c r="D22" s="214" t="s">
        <v>43</v>
      </c>
      <c r="E22" s="247"/>
      <c r="F22" s="248"/>
      <c r="G22" s="302"/>
      <c r="H22" s="302"/>
      <c r="I22" s="97"/>
      <c r="J22" s="96" t="s">
        <v>17</v>
      </c>
      <c r="K22" s="97"/>
      <c r="L22" s="27"/>
      <c r="M22" s="27"/>
      <c r="N22" s="27"/>
      <c r="O22" s="79" t="s">
        <v>12</v>
      </c>
      <c r="P22" s="265"/>
    </row>
    <row r="23" spans="1:20" s="24" customFormat="1" ht="86.25" customHeight="1">
      <c r="A23" s="333"/>
      <c r="B23" s="52" t="s">
        <v>899</v>
      </c>
      <c r="C23" s="291" t="s">
        <v>923</v>
      </c>
      <c r="D23" s="292"/>
      <c r="E23" s="292"/>
      <c r="F23" s="293"/>
      <c r="G23" s="25">
        <f>IF(COUNT(D24:D27)=0,"N/A",SUM(D24:D27)/(COUNT(D24:D27)*2))</f>
        <v>0.875</v>
      </c>
      <c r="H23" s="25" t="str">
        <f>IF(COUNT(E24:E27)=0,"N/A",SUM(E24:E27)/(COUNT(E24:E27)*2))</f>
        <v>N/A</v>
      </c>
      <c r="I23" s="246"/>
      <c r="J23" s="319"/>
      <c r="K23" s="319"/>
      <c r="L23" s="319"/>
      <c r="M23" s="319"/>
      <c r="N23" s="319"/>
      <c r="O23" s="319"/>
      <c r="P23" s="265"/>
    </row>
    <row r="24" spans="1:20" s="23" customFormat="1" ht="88.5" customHeight="1">
      <c r="A24" s="333"/>
      <c r="B24" s="38">
        <v>1</v>
      </c>
      <c r="C24" s="68" t="s">
        <v>924</v>
      </c>
      <c r="D24" s="214">
        <v>2</v>
      </c>
      <c r="E24" s="247"/>
      <c r="F24" s="248"/>
      <c r="G24" s="297"/>
      <c r="H24" s="297"/>
      <c r="I24" s="96" t="s">
        <v>14</v>
      </c>
      <c r="J24" s="70"/>
      <c r="K24" s="70"/>
      <c r="L24" s="27"/>
      <c r="M24" s="27"/>
      <c r="N24" s="27"/>
      <c r="O24" s="79" t="s">
        <v>12</v>
      </c>
      <c r="P24" s="265"/>
      <c r="Q24" s="18"/>
      <c r="R24" s="18"/>
    </row>
    <row r="25" spans="1:20" s="23" customFormat="1" ht="88.5" customHeight="1">
      <c r="A25" s="333"/>
      <c r="B25" s="38">
        <v>2</v>
      </c>
      <c r="C25" s="68" t="s">
        <v>925</v>
      </c>
      <c r="D25" s="214">
        <v>2</v>
      </c>
      <c r="E25" s="247"/>
      <c r="F25" s="248"/>
      <c r="G25" s="298"/>
      <c r="H25" s="298"/>
      <c r="I25" s="96" t="s">
        <v>587</v>
      </c>
      <c r="J25" s="96" t="s">
        <v>1130</v>
      </c>
      <c r="K25" s="96" t="s">
        <v>928</v>
      </c>
      <c r="L25" s="27"/>
      <c r="M25" s="27"/>
      <c r="N25" s="27"/>
      <c r="O25" s="79" t="s">
        <v>12</v>
      </c>
      <c r="P25" s="265"/>
      <c r="Q25" s="18"/>
      <c r="R25" s="18"/>
    </row>
    <row r="26" spans="1:20" s="23" customFormat="1" ht="88.5" customHeight="1">
      <c r="A26" s="333"/>
      <c r="B26" s="38">
        <v>3</v>
      </c>
      <c r="C26" s="68" t="s">
        <v>926</v>
      </c>
      <c r="D26" s="214">
        <v>1</v>
      </c>
      <c r="E26" s="247"/>
      <c r="F26" s="248"/>
      <c r="G26" s="298"/>
      <c r="H26" s="298"/>
      <c r="I26" s="70"/>
      <c r="J26" s="96" t="s">
        <v>1130</v>
      </c>
      <c r="K26" s="96" t="s">
        <v>928</v>
      </c>
      <c r="L26" s="27"/>
      <c r="M26" s="27"/>
      <c r="N26" s="27"/>
      <c r="O26" s="79" t="s">
        <v>12</v>
      </c>
      <c r="P26" s="265"/>
      <c r="Q26" s="18"/>
      <c r="R26" s="18"/>
    </row>
    <row r="27" spans="1:20" s="23" customFormat="1" ht="88.5" customHeight="1">
      <c r="A27" s="333"/>
      <c r="B27" s="38">
        <v>4</v>
      </c>
      <c r="C27" s="68" t="s">
        <v>927</v>
      </c>
      <c r="D27" s="214">
        <v>2</v>
      </c>
      <c r="E27" s="247"/>
      <c r="F27" s="248"/>
      <c r="G27" s="298"/>
      <c r="H27" s="298"/>
      <c r="I27" s="70"/>
      <c r="J27" s="96" t="s">
        <v>593</v>
      </c>
      <c r="K27" s="70"/>
      <c r="L27" s="27"/>
      <c r="M27" s="27"/>
      <c r="N27" s="27"/>
      <c r="O27" s="79" t="s">
        <v>12</v>
      </c>
      <c r="P27" s="265"/>
      <c r="Q27" s="18"/>
      <c r="R27" s="18"/>
    </row>
    <row r="28" spans="1:20" s="24" customFormat="1" ht="86.25" customHeight="1">
      <c r="A28" s="333"/>
      <c r="B28" s="52" t="s">
        <v>900</v>
      </c>
      <c r="C28" s="291" t="s">
        <v>929</v>
      </c>
      <c r="D28" s="292"/>
      <c r="E28" s="292"/>
      <c r="F28" s="293"/>
      <c r="G28" s="25">
        <f>IF(COUNT(D29:D31)=0,"N/A",SUM(D29:D31)/(COUNT(D29:D31)*2))</f>
        <v>1</v>
      </c>
      <c r="H28" s="26" t="str">
        <f>IF(G28="N/A","N/A", IF(G28&gt;=80%,"MET",IF(G28&gt;=50%,"PARTIAL MET","Not Met")))</f>
        <v>MET</v>
      </c>
      <c r="I28" s="246"/>
      <c r="J28" s="319"/>
      <c r="K28" s="319"/>
      <c r="L28" s="319"/>
      <c r="M28" s="319"/>
      <c r="N28" s="319"/>
      <c r="O28" s="319"/>
      <c r="P28" s="265"/>
    </row>
    <row r="29" spans="1:20" s="23" customFormat="1" ht="73.5" customHeight="1">
      <c r="A29" s="333"/>
      <c r="B29" s="38">
        <v>1</v>
      </c>
      <c r="C29" s="68" t="s">
        <v>930</v>
      </c>
      <c r="D29" s="214">
        <v>2</v>
      </c>
      <c r="E29" s="247"/>
      <c r="F29" s="248"/>
      <c r="G29" s="297"/>
      <c r="H29" s="45"/>
      <c r="I29" s="96" t="s">
        <v>14</v>
      </c>
      <c r="J29" s="70"/>
      <c r="K29" s="70"/>
      <c r="L29" s="27"/>
      <c r="M29" s="27"/>
      <c r="N29" s="27"/>
      <c r="O29" s="79" t="s">
        <v>12</v>
      </c>
      <c r="P29" s="265"/>
      <c r="Q29" s="18"/>
      <c r="R29" s="18"/>
    </row>
    <row r="30" spans="1:20" s="23" customFormat="1" ht="86.25" customHeight="1">
      <c r="A30" s="333"/>
      <c r="B30" s="38">
        <v>2</v>
      </c>
      <c r="C30" s="68" t="s">
        <v>931</v>
      </c>
      <c r="D30" s="214">
        <v>2</v>
      </c>
      <c r="E30" s="247"/>
      <c r="F30" s="248"/>
      <c r="G30" s="298"/>
      <c r="H30" s="45"/>
      <c r="I30" s="96" t="s">
        <v>1232</v>
      </c>
      <c r="J30" s="96" t="s">
        <v>15</v>
      </c>
      <c r="K30" s="70"/>
      <c r="L30" s="27"/>
      <c r="M30" s="27"/>
      <c r="N30" s="27"/>
      <c r="O30" s="79" t="s">
        <v>13</v>
      </c>
      <c r="P30" s="265"/>
      <c r="Q30" s="18"/>
      <c r="R30" s="18"/>
    </row>
    <row r="31" spans="1:20" s="23" customFormat="1" ht="86.25" customHeight="1">
      <c r="A31" s="333"/>
      <c r="B31" s="38">
        <v>3</v>
      </c>
      <c r="C31" s="68" t="s">
        <v>932</v>
      </c>
      <c r="D31" s="214">
        <v>2</v>
      </c>
      <c r="E31" s="247"/>
      <c r="F31" s="248"/>
      <c r="G31" s="299"/>
      <c r="H31" s="45"/>
      <c r="I31" s="70"/>
      <c r="J31" s="96" t="s">
        <v>15</v>
      </c>
      <c r="K31" s="70"/>
      <c r="L31" s="27"/>
      <c r="M31" s="27"/>
      <c r="N31" s="27"/>
      <c r="O31" s="79" t="s">
        <v>12</v>
      </c>
      <c r="P31" s="265"/>
      <c r="Q31" s="18"/>
      <c r="R31" s="18"/>
    </row>
    <row r="32" spans="1:20" s="98" customFormat="1" ht="86.25" customHeight="1">
      <c r="A32" s="333"/>
      <c r="B32" s="52" t="s">
        <v>901</v>
      </c>
      <c r="C32" s="291" t="s">
        <v>933</v>
      </c>
      <c r="D32" s="292"/>
      <c r="E32" s="292"/>
      <c r="F32" s="293"/>
      <c r="G32" s="25">
        <f>IF(COUNT(D33:D36)=0,"N/A",SUM(D33:D36)/(COUNT(D33:D36)*2))</f>
        <v>1</v>
      </c>
      <c r="H32" s="26" t="str">
        <f>IF(G32="N/A","N/A", IF(G32&gt;=80%,"MET",IF(G32&gt;=50%,"PARTIAL MET","Not Met")))</f>
        <v>MET</v>
      </c>
      <c r="I32" s="246"/>
      <c r="J32" s="319"/>
      <c r="K32" s="319"/>
      <c r="L32" s="319"/>
      <c r="M32" s="319"/>
      <c r="N32" s="319"/>
      <c r="O32" s="319"/>
      <c r="P32" s="265"/>
    </row>
    <row r="33" spans="1:18" s="23" customFormat="1" ht="84.75" customHeight="1">
      <c r="A33" s="333"/>
      <c r="B33" s="38">
        <v>1</v>
      </c>
      <c r="C33" s="68" t="s">
        <v>934</v>
      </c>
      <c r="D33" s="214">
        <v>2</v>
      </c>
      <c r="E33" s="247"/>
      <c r="F33" s="248"/>
      <c r="G33" s="297"/>
      <c r="H33" s="297"/>
      <c r="I33" s="96" t="s">
        <v>1233</v>
      </c>
      <c r="J33" s="70"/>
      <c r="K33" s="70"/>
      <c r="L33" s="27"/>
      <c r="M33" s="27"/>
      <c r="N33" s="27"/>
      <c r="O33" s="79" t="s">
        <v>12</v>
      </c>
      <c r="P33" s="265"/>
      <c r="Q33" s="18"/>
      <c r="R33" s="18"/>
    </row>
    <row r="34" spans="1:18" s="23" customFormat="1" ht="90.75" customHeight="1">
      <c r="A34" s="333"/>
      <c r="B34" s="38">
        <v>2</v>
      </c>
      <c r="C34" s="68" t="s">
        <v>935</v>
      </c>
      <c r="D34" s="214">
        <v>2</v>
      </c>
      <c r="E34" s="247"/>
      <c r="F34" s="248"/>
      <c r="G34" s="298"/>
      <c r="H34" s="298"/>
      <c r="I34" s="96" t="s">
        <v>938</v>
      </c>
      <c r="J34" s="70"/>
      <c r="K34" s="96" t="s">
        <v>939</v>
      </c>
      <c r="L34" s="27"/>
      <c r="M34" s="27"/>
      <c r="N34" s="27"/>
      <c r="O34" s="79" t="s">
        <v>12</v>
      </c>
      <c r="P34" s="265"/>
      <c r="Q34" s="18"/>
      <c r="R34" s="18"/>
    </row>
    <row r="35" spans="1:18" s="23" customFormat="1" ht="101.25" customHeight="1">
      <c r="A35" s="333"/>
      <c r="B35" s="38">
        <v>3</v>
      </c>
      <c r="C35" s="68" t="s">
        <v>936</v>
      </c>
      <c r="D35" s="214">
        <v>2</v>
      </c>
      <c r="E35" s="247"/>
      <c r="F35" s="248"/>
      <c r="G35" s="298"/>
      <c r="H35" s="298"/>
      <c r="I35" s="70"/>
      <c r="J35" s="96" t="s">
        <v>1130</v>
      </c>
      <c r="K35" s="96" t="s">
        <v>1115</v>
      </c>
      <c r="L35" s="27"/>
      <c r="M35" s="27"/>
      <c r="N35" s="27"/>
      <c r="O35" s="79" t="s">
        <v>12</v>
      </c>
      <c r="P35" s="265"/>
      <c r="Q35" s="18"/>
      <c r="R35" s="18"/>
    </row>
    <row r="36" spans="1:18" s="23" customFormat="1" ht="78.75" customHeight="1">
      <c r="A36" s="333"/>
      <c r="B36" s="47">
        <v>4</v>
      </c>
      <c r="C36" s="43" t="s">
        <v>937</v>
      </c>
      <c r="D36" s="214">
        <v>2</v>
      </c>
      <c r="E36" s="247"/>
      <c r="F36" s="248"/>
      <c r="G36" s="299"/>
      <c r="H36" s="299"/>
      <c r="I36" s="70"/>
      <c r="J36" s="96" t="s">
        <v>1130</v>
      </c>
      <c r="K36" s="70"/>
      <c r="L36" s="27"/>
      <c r="M36" s="27"/>
      <c r="N36" s="27"/>
      <c r="O36" s="79" t="s">
        <v>12</v>
      </c>
      <c r="P36" s="265"/>
      <c r="Q36" s="18"/>
      <c r="R36" s="18"/>
    </row>
    <row r="37" spans="1:18" s="24" customFormat="1" ht="82.5" customHeight="1">
      <c r="A37" s="333"/>
      <c r="B37" s="52" t="s">
        <v>902</v>
      </c>
      <c r="C37" s="291" t="s">
        <v>940</v>
      </c>
      <c r="D37" s="292"/>
      <c r="E37" s="292"/>
      <c r="F37" s="293"/>
      <c r="G37" s="25">
        <f>IF(COUNT(D38:D41)=0,"N/A",SUM(D38:D41)/(COUNT(D38:D41)*2))</f>
        <v>1</v>
      </c>
      <c r="H37" s="26" t="str">
        <f>IF(G37="N/A","N/A", IF(G37&gt;=80%,"MET",IF(G37&gt;=50%,"PARTIAL MET","Not Met")))</f>
        <v>MET</v>
      </c>
      <c r="I37" s="246"/>
      <c r="J37" s="319"/>
      <c r="K37" s="319"/>
      <c r="L37" s="319"/>
      <c r="M37" s="319"/>
      <c r="N37" s="319"/>
      <c r="O37" s="319"/>
      <c r="P37" s="265"/>
    </row>
    <row r="38" spans="1:18" ht="81.75" customHeight="1">
      <c r="A38" s="333"/>
      <c r="B38" s="47">
        <v>1</v>
      </c>
      <c r="C38" s="43" t="s">
        <v>941</v>
      </c>
      <c r="D38" s="214">
        <v>2</v>
      </c>
      <c r="E38" s="247"/>
      <c r="F38" s="248"/>
      <c r="G38" s="297"/>
      <c r="H38" s="297"/>
      <c r="I38" s="57" t="s">
        <v>1234</v>
      </c>
      <c r="J38" s="70"/>
      <c r="K38" s="70"/>
      <c r="L38" s="27"/>
      <c r="M38" s="27"/>
      <c r="N38" s="27"/>
      <c r="O38" s="79" t="s">
        <v>12</v>
      </c>
      <c r="P38" s="265"/>
    </row>
    <row r="39" spans="1:18" ht="82.5" customHeight="1">
      <c r="A39" s="333"/>
      <c r="B39" s="47">
        <v>2</v>
      </c>
      <c r="C39" s="43" t="s">
        <v>942</v>
      </c>
      <c r="D39" s="214">
        <v>2</v>
      </c>
      <c r="E39" s="247"/>
      <c r="F39" s="248"/>
      <c r="G39" s="298"/>
      <c r="H39" s="298"/>
      <c r="I39" s="57" t="s">
        <v>211</v>
      </c>
      <c r="J39" s="57" t="s">
        <v>1186</v>
      </c>
      <c r="K39" s="70"/>
      <c r="L39" s="27"/>
      <c r="M39" s="27"/>
      <c r="N39" s="27"/>
      <c r="O39" s="79" t="s">
        <v>12</v>
      </c>
      <c r="P39" s="265"/>
    </row>
    <row r="40" spans="1:18" ht="81" customHeight="1">
      <c r="A40" s="333"/>
      <c r="B40" s="47">
        <v>3</v>
      </c>
      <c r="C40" s="43" t="s">
        <v>943</v>
      </c>
      <c r="D40" s="214">
        <v>2</v>
      </c>
      <c r="E40" s="247"/>
      <c r="F40" s="248"/>
      <c r="G40" s="298"/>
      <c r="H40" s="298"/>
      <c r="I40" s="57" t="s">
        <v>14</v>
      </c>
      <c r="J40" s="70"/>
      <c r="K40" s="70"/>
      <c r="L40" s="27"/>
      <c r="M40" s="27"/>
      <c r="N40" s="27"/>
      <c r="O40" s="79" t="s">
        <v>12</v>
      </c>
      <c r="P40" s="265"/>
    </row>
    <row r="41" spans="1:18" ht="82.5" customHeight="1">
      <c r="A41" s="333"/>
      <c r="B41" s="55">
        <v>4</v>
      </c>
      <c r="C41" s="43" t="s">
        <v>944</v>
      </c>
      <c r="D41" s="214">
        <v>2</v>
      </c>
      <c r="E41" s="247"/>
      <c r="F41" s="248"/>
      <c r="G41" s="299"/>
      <c r="H41" s="299"/>
      <c r="I41" s="57" t="s">
        <v>1235</v>
      </c>
      <c r="J41" s="57" t="s">
        <v>1236</v>
      </c>
      <c r="K41" s="202" t="s">
        <v>1115</v>
      </c>
      <c r="L41" s="27"/>
      <c r="M41" s="27"/>
      <c r="N41" s="27"/>
      <c r="O41" s="79" t="s">
        <v>12</v>
      </c>
      <c r="P41" s="265"/>
    </row>
    <row r="42" spans="1:18" s="24" customFormat="1" ht="82.5" customHeight="1">
      <c r="A42" s="333"/>
      <c r="B42" s="52" t="s">
        <v>903</v>
      </c>
      <c r="C42" s="291" t="s">
        <v>945</v>
      </c>
      <c r="D42" s="292"/>
      <c r="E42" s="292"/>
      <c r="F42" s="293"/>
      <c r="G42" s="25">
        <f>IF(COUNT(D43:D45)=0,"N/A",SUM(D43:D45)/(COUNT(D43:D45)*2))</f>
        <v>1</v>
      </c>
      <c r="H42" s="26" t="str">
        <f>IF(G42="N/A","N/A", IF(G42&gt;=80%,"MET",IF(G42&gt;=50%,"PARTIAL MET","Not Met")))</f>
        <v>MET</v>
      </c>
      <c r="I42" s="246"/>
      <c r="J42" s="319"/>
      <c r="K42" s="319"/>
      <c r="L42" s="319"/>
      <c r="M42" s="319"/>
      <c r="N42" s="319"/>
      <c r="O42" s="319"/>
      <c r="P42" s="265"/>
    </row>
    <row r="43" spans="1:18" ht="73.5" customHeight="1">
      <c r="A43" s="333"/>
      <c r="B43" s="47">
        <v>1</v>
      </c>
      <c r="C43" s="203" t="s">
        <v>946</v>
      </c>
      <c r="D43" s="214">
        <v>2</v>
      </c>
      <c r="E43" s="247"/>
      <c r="F43" s="248"/>
      <c r="G43" s="118"/>
      <c r="H43" s="118"/>
      <c r="I43" s="48" t="s">
        <v>1237</v>
      </c>
      <c r="J43" s="70"/>
      <c r="K43" s="70"/>
      <c r="L43" s="27"/>
      <c r="M43" s="27"/>
      <c r="N43" s="27"/>
      <c r="O43" s="79" t="s">
        <v>12</v>
      </c>
      <c r="P43" s="265"/>
    </row>
    <row r="44" spans="1:18" ht="73.5" customHeight="1">
      <c r="A44" s="333"/>
      <c r="B44" s="47">
        <v>2</v>
      </c>
      <c r="C44" s="203" t="s">
        <v>947</v>
      </c>
      <c r="D44" s="214">
        <v>2</v>
      </c>
      <c r="E44" s="247"/>
      <c r="F44" s="248"/>
      <c r="G44" s="118"/>
      <c r="H44" s="118"/>
      <c r="I44" s="70"/>
      <c r="J44" s="48" t="s">
        <v>1023</v>
      </c>
      <c r="K44" s="70"/>
      <c r="L44" s="27"/>
      <c r="M44" s="27"/>
      <c r="N44" s="27"/>
      <c r="O44" s="79" t="s">
        <v>12</v>
      </c>
      <c r="P44" s="265"/>
    </row>
    <row r="45" spans="1:18" ht="84" customHeight="1">
      <c r="A45" s="333"/>
      <c r="B45" s="47">
        <v>3</v>
      </c>
      <c r="C45" s="203" t="s">
        <v>948</v>
      </c>
      <c r="D45" s="214">
        <v>2</v>
      </c>
      <c r="E45" s="247"/>
      <c r="F45" s="248"/>
      <c r="G45" s="118"/>
      <c r="H45" s="118"/>
      <c r="I45" s="48" t="s">
        <v>949</v>
      </c>
      <c r="J45" s="70"/>
      <c r="K45" s="48" t="s">
        <v>172</v>
      </c>
      <c r="L45" s="27"/>
      <c r="M45" s="27"/>
      <c r="N45" s="27"/>
      <c r="O45" s="79" t="s">
        <v>12</v>
      </c>
      <c r="P45" s="265"/>
    </row>
    <row r="46" spans="1:18" s="24" customFormat="1" ht="67.5" customHeight="1">
      <c r="A46" s="333"/>
      <c r="B46" s="52" t="s">
        <v>904</v>
      </c>
      <c r="C46" s="291" t="s">
        <v>950</v>
      </c>
      <c r="D46" s="292"/>
      <c r="E46" s="292"/>
      <c r="F46" s="293"/>
      <c r="G46" s="25">
        <f>IF(COUNT(D47:D49)=0,"N/A",SUM(D47:D49)/(COUNT(D47:D49)*2))</f>
        <v>0.5</v>
      </c>
      <c r="H46" s="26" t="str">
        <f>IF(G46="N/A","N/A", IF(G46&gt;=80%,"MET",IF(G46&gt;=50%,"PARTIAL MET","Not Met")))</f>
        <v>PARTIAL MET</v>
      </c>
      <c r="I46" s="246"/>
      <c r="J46" s="319"/>
      <c r="K46" s="319"/>
      <c r="L46" s="319"/>
      <c r="M46" s="319"/>
      <c r="N46" s="319"/>
      <c r="O46" s="319"/>
      <c r="P46" s="265"/>
    </row>
    <row r="47" spans="1:18" ht="65.25" customHeight="1">
      <c r="A47" s="333"/>
      <c r="B47" s="47">
        <v>1</v>
      </c>
      <c r="C47" s="43" t="s">
        <v>951</v>
      </c>
      <c r="D47" s="214">
        <v>1</v>
      </c>
      <c r="E47" s="247"/>
      <c r="F47" s="248"/>
      <c r="G47" s="44"/>
      <c r="H47" s="44"/>
      <c r="I47" s="48" t="s">
        <v>273</v>
      </c>
      <c r="J47" s="70"/>
      <c r="K47" s="70"/>
      <c r="L47" s="27"/>
      <c r="M47" s="27"/>
      <c r="N47" s="27"/>
      <c r="O47" s="79" t="s">
        <v>12</v>
      </c>
      <c r="P47" s="265"/>
    </row>
    <row r="48" spans="1:18" ht="68.25" customHeight="1">
      <c r="A48" s="333"/>
      <c r="B48" s="47">
        <v>2</v>
      </c>
      <c r="C48" s="43" t="s">
        <v>952</v>
      </c>
      <c r="D48" s="214">
        <v>1</v>
      </c>
      <c r="E48" s="247"/>
      <c r="F48" s="248"/>
      <c r="G48" s="45"/>
      <c r="H48" s="45"/>
      <c r="I48" s="57" t="s">
        <v>1238</v>
      </c>
      <c r="J48" s="57" t="s">
        <v>1130</v>
      </c>
      <c r="K48" s="202" t="s">
        <v>1115</v>
      </c>
      <c r="L48" s="27"/>
      <c r="M48" s="27"/>
      <c r="N48" s="27"/>
      <c r="O48" s="79" t="s">
        <v>12</v>
      </c>
      <c r="P48" s="265"/>
    </row>
    <row r="49" spans="1:16" ht="79.5" customHeight="1">
      <c r="A49" s="333"/>
      <c r="B49" s="47">
        <v>3</v>
      </c>
      <c r="C49" s="43" t="s">
        <v>953</v>
      </c>
      <c r="D49" s="214">
        <v>1</v>
      </c>
      <c r="E49" s="247"/>
      <c r="F49" s="248"/>
      <c r="G49" s="45"/>
      <c r="H49" s="45"/>
      <c r="I49" s="57" t="s">
        <v>1239</v>
      </c>
      <c r="J49" s="70"/>
      <c r="K49" s="57" t="s">
        <v>172</v>
      </c>
      <c r="L49" s="27"/>
      <c r="M49" s="27"/>
      <c r="N49" s="27"/>
      <c r="O49" s="79" t="s">
        <v>12</v>
      </c>
      <c r="P49" s="265"/>
    </row>
    <row r="50" spans="1:16" s="24" customFormat="1" ht="67.5" customHeight="1">
      <c r="A50" s="333"/>
      <c r="B50" s="52" t="s">
        <v>905</v>
      </c>
      <c r="C50" s="291" t="s">
        <v>954</v>
      </c>
      <c r="D50" s="292"/>
      <c r="E50" s="292"/>
      <c r="F50" s="293"/>
      <c r="G50" s="25">
        <f>IF(COUNT(D51:D53)=0,"N/A",SUM(D51:D53)/(COUNT(D51:D53)*2))</f>
        <v>0.5</v>
      </c>
      <c r="H50" s="26" t="str">
        <f>IF(G50="N/A","N/A", IF(G50&gt;=80%,"MET",IF(G50&gt;=50%,"PARTIAL MET","Not Met")))</f>
        <v>PARTIAL MET</v>
      </c>
      <c r="I50" s="246"/>
      <c r="J50" s="319"/>
      <c r="K50" s="319"/>
      <c r="L50" s="319"/>
      <c r="M50" s="319"/>
      <c r="N50" s="319"/>
      <c r="O50" s="319"/>
      <c r="P50" s="265"/>
    </row>
    <row r="51" spans="1:16" ht="72" customHeight="1">
      <c r="A51" s="333"/>
      <c r="B51" s="47">
        <v>1</v>
      </c>
      <c r="C51" s="43" t="s">
        <v>955</v>
      </c>
      <c r="D51" s="214">
        <v>1</v>
      </c>
      <c r="E51" s="247"/>
      <c r="F51" s="248"/>
      <c r="G51" s="297"/>
      <c r="H51" s="297"/>
      <c r="I51" s="48" t="s">
        <v>14</v>
      </c>
      <c r="J51" s="70"/>
      <c r="K51" s="70"/>
      <c r="L51" s="27"/>
      <c r="M51" s="27"/>
      <c r="N51" s="27"/>
      <c r="O51" s="79" t="s">
        <v>12</v>
      </c>
      <c r="P51" s="265"/>
    </row>
    <row r="52" spans="1:16" ht="71.25" customHeight="1">
      <c r="A52" s="333"/>
      <c r="B52" s="47">
        <v>2</v>
      </c>
      <c r="C52" s="43" t="s">
        <v>956</v>
      </c>
      <c r="D52" s="214">
        <v>1</v>
      </c>
      <c r="E52" s="247"/>
      <c r="F52" s="248"/>
      <c r="G52" s="298"/>
      <c r="H52" s="298"/>
      <c r="I52" s="70"/>
      <c r="J52" s="57" t="s">
        <v>1186</v>
      </c>
      <c r="K52" s="57" t="s">
        <v>172</v>
      </c>
      <c r="L52" s="27"/>
      <c r="M52" s="27"/>
      <c r="N52" s="27"/>
      <c r="O52" s="79" t="s">
        <v>12</v>
      </c>
      <c r="P52" s="265"/>
    </row>
    <row r="53" spans="1:16" ht="72.75" customHeight="1">
      <c r="A53" s="333"/>
      <c r="B53" s="47">
        <v>3</v>
      </c>
      <c r="C53" s="43" t="s">
        <v>957</v>
      </c>
      <c r="D53" s="214">
        <v>1</v>
      </c>
      <c r="E53" s="247"/>
      <c r="F53" s="248"/>
      <c r="G53" s="299"/>
      <c r="H53" s="299"/>
      <c r="I53" s="70"/>
      <c r="J53" s="57" t="s">
        <v>593</v>
      </c>
      <c r="K53" s="70"/>
      <c r="L53" s="27"/>
      <c r="M53" s="27"/>
      <c r="N53" s="27"/>
      <c r="O53" s="79" t="s">
        <v>12</v>
      </c>
      <c r="P53" s="265"/>
    </row>
    <row r="54" spans="1:16" ht="90" customHeight="1">
      <c r="A54" s="333"/>
      <c r="B54" s="52" t="s">
        <v>906</v>
      </c>
      <c r="C54" s="291" t="s">
        <v>958</v>
      </c>
      <c r="D54" s="292"/>
      <c r="E54" s="292"/>
      <c r="F54" s="293"/>
      <c r="G54" s="25">
        <f>IF(COUNT(D55:D59)=0,"N/A",SUM(D55:D59)/(COUNT(D55:D59)*2))</f>
        <v>1</v>
      </c>
      <c r="H54" s="26" t="str">
        <f>IF(G54="N/A","N/A", IF(G54&gt;=80%,"MET",IF(G54&gt;=50%,"PARTIAL MET","Not Met")))</f>
        <v>MET</v>
      </c>
      <c r="I54" s="246"/>
      <c r="J54" s="319"/>
      <c r="K54" s="319"/>
      <c r="L54" s="319"/>
      <c r="M54" s="319"/>
      <c r="N54" s="319"/>
      <c r="O54" s="319"/>
      <c r="P54" s="265"/>
    </row>
    <row r="55" spans="1:16" ht="90" customHeight="1">
      <c r="A55" s="333"/>
      <c r="B55" s="47">
        <v>1</v>
      </c>
      <c r="C55" s="203" t="s">
        <v>959</v>
      </c>
      <c r="D55" s="214">
        <v>2</v>
      </c>
      <c r="E55" s="247"/>
      <c r="F55" s="248"/>
      <c r="G55" s="297"/>
      <c r="H55" s="297"/>
      <c r="I55" s="48" t="s">
        <v>14</v>
      </c>
      <c r="J55" s="70"/>
      <c r="K55" s="70"/>
      <c r="L55" s="27"/>
      <c r="M55" s="27"/>
      <c r="N55" s="27"/>
      <c r="O55" s="79" t="s">
        <v>12</v>
      </c>
      <c r="P55" s="265"/>
    </row>
    <row r="56" spans="1:16" ht="80.25" customHeight="1">
      <c r="A56" s="333"/>
      <c r="B56" s="47">
        <v>2</v>
      </c>
      <c r="C56" s="203" t="s">
        <v>960</v>
      </c>
      <c r="D56" s="214">
        <v>2</v>
      </c>
      <c r="E56" s="247"/>
      <c r="F56" s="248"/>
      <c r="G56" s="298"/>
      <c r="H56" s="298"/>
      <c r="I56" s="48" t="s">
        <v>964</v>
      </c>
      <c r="J56" s="57" t="s">
        <v>1130</v>
      </c>
      <c r="K56" s="70"/>
      <c r="L56" s="27"/>
      <c r="M56" s="27"/>
      <c r="N56" s="27"/>
      <c r="O56" s="79" t="s">
        <v>12</v>
      </c>
      <c r="P56" s="265"/>
    </row>
    <row r="57" spans="1:16" ht="77.25" customHeight="1">
      <c r="A57" s="333"/>
      <c r="B57" s="47">
        <v>3</v>
      </c>
      <c r="C57" s="203" t="s">
        <v>961</v>
      </c>
      <c r="D57" s="214">
        <v>2</v>
      </c>
      <c r="E57" s="247"/>
      <c r="F57" s="248"/>
      <c r="G57" s="298"/>
      <c r="H57" s="298"/>
      <c r="I57" s="48" t="s">
        <v>965</v>
      </c>
      <c r="J57" s="70"/>
      <c r="K57" s="202" t="s">
        <v>172</v>
      </c>
      <c r="L57" s="27"/>
      <c r="M57" s="27"/>
      <c r="N57" s="27"/>
      <c r="O57" s="79" t="s">
        <v>12</v>
      </c>
      <c r="P57" s="265"/>
    </row>
    <row r="58" spans="1:16" ht="69.75" customHeight="1">
      <c r="A58" s="333"/>
      <c r="B58" s="47">
        <v>4</v>
      </c>
      <c r="C58" s="203" t="s">
        <v>962</v>
      </c>
      <c r="D58" s="214">
        <v>2</v>
      </c>
      <c r="E58" s="247"/>
      <c r="F58" s="248"/>
      <c r="G58" s="298"/>
      <c r="H58" s="298"/>
      <c r="I58" s="48" t="s">
        <v>1240</v>
      </c>
      <c r="J58" s="70"/>
      <c r="K58" s="202" t="s">
        <v>172</v>
      </c>
      <c r="L58" s="27"/>
      <c r="M58" s="27"/>
      <c r="N58" s="27"/>
      <c r="O58" s="79" t="s">
        <v>12</v>
      </c>
      <c r="P58" s="265"/>
    </row>
    <row r="59" spans="1:16" ht="85.5" customHeight="1">
      <c r="A59" s="333"/>
      <c r="B59" s="47">
        <v>5</v>
      </c>
      <c r="C59" s="203" t="s">
        <v>963</v>
      </c>
      <c r="D59" s="214">
        <v>2</v>
      </c>
      <c r="E59" s="247"/>
      <c r="F59" s="248"/>
      <c r="G59" s="299"/>
      <c r="H59" s="299"/>
      <c r="I59" s="70"/>
      <c r="J59" s="57" t="s">
        <v>17</v>
      </c>
      <c r="K59" s="70"/>
      <c r="L59" s="27"/>
      <c r="M59" s="27"/>
      <c r="N59" s="27"/>
      <c r="O59" s="79" t="s">
        <v>12</v>
      </c>
      <c r="P59" s="265"/>
    </row>
    <row r="60" spans="1:16" ht="90" customHeight="1">
      <c r="A60" s="163"/>
      <c r="B60" s="52" t="s">
        <v>907</v>
      </c>
      <c r="C60" s="291" t="s">
        <v>966</v>
      </c>
      <c r="D60" s="292"/>
      <c r="E60" s="292"/>
      <c r="F60" s="293"/>
      <c r="G60" s="25">
        <f>IF(COUNT(D61:D63)=0,"N/A",SUM(D61:D63)/(COUNT(D61:D63)*2))</f>
        <v>1</v>
      </c>
      <c r="H60" s="26" t="str">
        <f>IF(G60="N/A","N/A", IF(G60&gt;=80%,"MET",IF(G60&gt;=50%,"PARTIAL MET","Not Met")))</f>
        <v>MET</v>
      </c>
      <c r="I60" s="246"/>
      <c r="J60" s="319"/>
      <c r="K60" s="319"/>
      <c r="L60" s="319"/>
      <c r="M60" s="319"/>
      <c r="N60" s="319"/>
      <c r="O60" s="319"/>
      <c r="P60" s="265"/>
    </row>
    <row r="61" spans="1:16" ht="90" customHeight="1">
      <c r="A61" s="163"/>
      <c r="B61" s="47">
        <v>1</v>
      </c>
      <c r="C61" s="203" t="s">
        <v>967</v>
      </c>
      <c r="D61" s="214">
        <v>2</v>
      </c>
      <c r="E61" s="247"/>
      <c r="F61" s="248"/>
      <c r="G61" s="297"/>
      <c r="H61" s="297"/>
      <c r="I61" s="48" t="s">
        <v>14</v>
      </c>
      <c r="J61" s="70"/>
      <c r="K61" s="70"/>
      <c r="L61" s="27"/>
      <c r="M61" s="27"/>
      <c r="N61" s="27"/>
      <c r="O61" s="79" t="s">
        <v>12</v>
      </c>
      <c r="P61" s="265"/>
    </row>
    <row r="62" spans="1:16" ht="80.25" customHeight="1">
      <c r="A62" s="163"/>
      <c r="B62" s="47">
        <v>2</v>
      </c>
      <c r="C62" s="203" t="s">
        <v>968</v>
      </c>
      <c r="D62" s="214">
        <v>2</v>
      </c>
      <c r="E62" s="247"/>
      <c r="F62" s="248"/>
      <c r="G62" s="298"/>
      <c r="H62" s="298"/>
      <c r="I62" s="70"/>
      <c r="J62" s="57" t="s">
        <v>85</v>
      </c>
      <c r="K62" s="57" t="s">
        <v>970</v>
      </c>
      <c r="L62" s="27"/>
      <c r="M62" s="27"/>
      <c r="N62" s="27"/>
      <c r="O62" s="79" t="s">
        <v>12</v>
      </c>
      <c r="P62" s="265"/>
    </row>
    <row r="63" spans="1:16" ht="77.25" customHeight="1">
      <c r="A63" s="163"/>
      <c r="B63" s="47">
        <v>3</v>
      </c>
      <c r="C63" s="203" t="s">
        <v>969</v>
      </c>
      <c r="D63" s="214">
        <v>2</v>
      </c>
      <c r="E63" s="247"/>
      <c r="F63" s="248"/>
      <c r="G63" s="299"/>
      <c r="H63" s="299"/>
      <c r="I63" s="48" t="s">
        <v>211</v>
      </c>
      <c r="J63" s="57" t="s">
        <v>971</v>
      </c>
      <c r="K63" s="70"/>
      <c r="L63" s="27"/>
      <c r="M63" s="27"/>
      <c r="N63" s="27"/>
      <c r="O63" s="79" t="s">
        <v>12</v>
      </c>
      <c r="P63" s="265"/>
    </row>
    <row r="64" spans="1:16" ht="65.25" customHeight="1">
      <c r="E64" s="29"/>
      <c r="G64" s="371" t="s">
        <v>50</v>
      </c>
      <c r="H64" s="372"/>
      <c r="P64" s="59"/>
    </row>
    <row r="65" spans="5:16" ht="75.75" customHeight="1">
      <c r="E65" s="29"/>
      <c r="G65" s="287">
        <f>AVERAGE(G12:G63)</f>
        <v>0.80681818181818177</v>
      </c>
      <c r="H65" s="287"/>
      <c r="P65" s="59"/>
    </row>
    <row r="66" spans="5:16">
      <c r="E66" s="29"/>
      <c r="G66" s="29"/>
      <c r="H66" s="29"/>
      <c r="P66" s="59"/>
    </row>
    <row r="67" spans="5:16">
      <c r="E67" s="29"/>
      <c r="G67" s="29"/>
      <c r="H67" s="29"/>
      <c r="P67" s="59"/>
    </row>
    <row r="68" spans="5:16">
      <c r="E68" s="29"/>
      <c r="G68" s="29"/>
      <c r="H68" s="29"/>
      <c r="P68" s="59"/>
    </row>
    <row r="69" spans="5:16">
      <c r="E69" s="29"/>
      <c r="G69" s="29"/>
      <c r="H69" s="29"/>
      <c r="P69" s="59"/>
    </row>
    <row r="70" spans="5:16">
      <c r="E70" s="29"/>
      <c r="G70" s="29"/>
      <c r="H70" s="29"/>
      <c r="P70" s="59"/>
    </row>
    <row r="71" spans="5:16">
      <c r="E71" s="29"/>
      <c r="G71" s="29"/>
      <c r="H71" s="29"/>
      <c r="P71" s="59"/>
    </row>
    <row r="72" spans="5:16">
      <c r="E72" s="29"/>
      <c r="G72" s="29"/>
      <c r="H72" s="29"/>
      <c r="P72" s="59"/>
    </row>
    <row r="73" spans="5:16">
      <c r="E73" s="29"/>
      <c r="G73" s="29"/>
      <c r="H73" s="29"/>
      <c r="P73" s="59"/>
    </row>
    <row r="74" spans="5:16">
      <c r="E74" s="29"/>
      <c r="G74" s="29"/>
      <c r="H74" s="29"/>
      <c r="P74" s="59"/>
    </row>
    <row r="75" spans="5:16">
      <c r="E75" s="29"/>
      <c r="G75" s="29"/>
      <c r="H75" s="29"/>
      <c r="P75" s="59"/>
    </row>
    <row r="76" spans="5:16">
      <c r="E76" s="29"/>
      <c r="G76" s="29"/>
      <c r="H76" s="29"/>
      <c r="P76" s="59"/>
    </row>
    <row r="77" spans="5:16">
      <c r="E77" s="29"/>
      <c r="G77" s="29"/>
      <c r="H77" s="29"/>
      <c r="P77" s="59"/>
    </row>
    <row r="78" spans="5:16">
      <c r="E78" s="29"/>
      <c r="G78" s="29"/>
      <c r="H78" s="29"/>
      <c r="P78" s="59"/>
    </row>
    <row r="79" spans="5:16">
      <c r="E79" s="29"/>
      <c r="G79" s="29"/>
      <c r="H79" s="29"/>
      <c r="P79" s="59"/>
    </row>
    <row r="80" spans="5:16">
      <c r="E80" s="29"/>
      <c r="G80" s="29"/>
      <c r="H80" s="29"/>
      <c r="P80" s="59"/>
    </row>
    <row r="81" spans="5:16">
      <c r="E81" s="29"/>
      <c r="G81" s="29"/>
      <c r="H81" s="29"/>
      <c r="P81" s="59"/>
    </row>
    <row r="82" spans="5:16">
      <c r="E82" s="29"/>
      <c r="G82" s="29"/>
      <c r="H82" s="29"/>
      <c r="P82" s="59"/>
    </row>
    <row r="83" spans="5:16">
      <c r="E83" s="29"/>
      <c r="G83" s="29"/>
      <c r="H83" s="29"/>
      <c r="P83" s="59"/>
    </row>
    <row r="84" spans="5:16">
      <c r="E84" s="29"/>
      <c r="G84" s="29"/>
      <c r="H84" s="29"/>
      <c r="P84" s="59"/>
    </row>
    <row r="85" spans="5:16">
      <c r="E85" s="29"/>
      <c r="G85" s="29"/>
      <c r="H85" s="29"/>
      <c r="P85" s="59"/>
    </row>
    <row r="86" spans="5:16">
      <c r="E86" s="29"/>
      <c r="G86" s="29"/>
      <c r="H86" s="29"/>
      <c r="P86" s="59"/>
    </row>
    <row r="87" spans="5:16">
      <c r="E87" s="29"/>
      <c r="G87" s="29"/>
      <c r="H87" s="29"/>
      <c r="P87" s="59"/>
    </row>
    <row r="88" spans="5:16">
      <c r="E88" s="29"/>
      <c r="G88" s="29"/>
      <c r="H88" s="29"/>
      <c r="P88" s="59"/>
    </row>
    <row r="89" spans="5:16">
      <c r="E89" s="29"/>
      <c r="G89" s="29"/>
      <c r="H89" s="29"/>
      <c r="P89" s="59"/>
    </row>
    <row r="90" spans="5:16">
      <c r="E90" s="29"/>
      <c r="G90" s="29"/>
      <c r="H90" s="29"/>
      <c r="P90" s="59"/>
    </row>
    <row r="91" spans="5:16">
      <c r="E91" s="29"/>
      <c r="G91" s="29"/>
      <c r="H91" s="29"/>
      <c r="P91" s="59"/>
    </row>
    <row r="92" spans="5:16">
      <c r="E92" s="29"/>
      <c r="G92" s="29"/>
      <c r="H92" s="29"/>
      <c r="P92" s="59"/>
    </row>
    <row r="93" spans="5:16">
      <c r="E93" s="29"/>
      <c r="G93" s="29"/>
      <c r="H93" s="29"/>
      <c r="P93" s="59"/>
    </row>
    <row r="94" spans="5:16">
      <c r="E94" s="29"/>
      <c r="G94" s="29"/>
      <c r="H94" s="29"/>
      <c r="P94" s="59"/>
    </row>
    <row r="95" spans="5:16">
      <c r="E95" s="29"/>
      <c r="G95" s="29"/>
      <c r="H95" s="29"/>
      <c r="P95" s="59"/>
    </row>
    <row r="96" spans="5:16">
      <c r="E96" s="29"/>
      <c r="G96" s="29"/>
      <c r="H96" s="29"/>
      <c r="P96" s="59"/>
    </row>
    <row r="97" spans="5:16">
      <c r="E97" s="29"/>
      <c r="G97" s="29"/>
      <c r="H97" s="29"/>
      <c r="P97" s="59"/>
    </row>
    <row r="98" spans="5:16">
      <c r="E98" s="29"/>
      <c r="G98" s="29"/>
      <c r="H98" s="29"/>
      <c r="P98" s="59"/>
    </row>
    <row r="99" spans="5:16">
      <c r="E99" s="29"/>
      <c r="G99" s="29"/>
      <c r="H99" s="29"/>
      <c r="P99" s="59"/>
    </row>
    <row r="100" spans="5:16">
      <c r="E100" s="29"/>
      <c r="G100" s="29"/>
      <c r="H100" s="29"/>
      <c r="P100" s="59"/>
    </row>
    <row r="101" spans="5:16">
      <c r="E101" s="29"/>
      <c r="G101" s="29"/>
      <c r="H101" s="29"/>
      <c r="P101" s="59"/>
    </row>
    <row r="102" spans="5:16">
      <c r="E102" s="29"/>
      <c r="G102" s="29"/>
      <c r="H102" s="29"/>
      <c r="P102" s="59"/>
    </row>
    <row r="103" spans="5:16">
      <c r="E103" s="29"/>
      <c r="G103" s="29"/>
      <c r="H103" s="29"/>
      <c r="P103" s="59"/>
    </row>
    <row r="104" spans="5:16">
      <c r="E104" s="29"/>
      <c r="G104" s="29"/>
      <c r="H104" s="29"/>
      <c r="P104" s="59"/>
    </row>
    <row r="105" spans="5:16">
      <c r="E105" s="29"/>
      <c r="G105" s="29"/>
      <c r="H105" s="29"/>
      <c r="P105" s="59"/>
    </row>
    <row r="106" spans="5:16">
      <c r="E106" s="29"/>
      <c r="G106" s="29"/>
      <c r="H106" s="29"/>
      <c r="P106" s="59"/>
    </row>
    <row r="107" spans="5:16">
      <c r="E107" s="29"/>
      <c r="G107" s="29"/>
      <c r="H107" s="29"/>
      <c r="P107" s="59"/>
    </row>
    <row r="108" spans="5:16">
      <c r="E108" s="29"/>
      <c r="G108" s="29"/>
      <c r="H108" s="29"/>
      <c r="P108" s="59"/>
    </row>
    <row r="109" spans="5:16">
      <c r="E109" s="29"/>
      <c r="G109" s="29"/>
      <c r="H109" s="29"/>
      <c r="P109" s="59"/>
    </row>
    <row r="110" spans="5:16">
      <c r="E110" s="29"/>
      <c r="G110" s="29"/>
      <c r="H110" s="29"/>
      <c r="P110" s="59"/>
    </row>
    <row r="111" spans="5:16">
      <c r="E111" s="29"/>
      <c r="G111" s="29"/>
      <c r="H111" s="29"/>
      <c r="P111" s="59"/>
    </row>
    <row r="112" spans="5:16">
      <c r="E112" s="29"/>
      <c r="G112" s="29"/>
      <c r="H112" s="29"/>
      <c r="P112" s="59"/>
    </row>
    <row r="113" spans="5:16">
      <c r="E113" s="29"/>
      <c r="G113" s="29"/>
      <c r="H113" s="29"/>
      <c r="P113" s="59"/>
    </row>
    <row r="114" spans="5:16">
      <c r="E114" s="29"/>
      <c r="G114" s="29"/>
      <c r="H114" s="29"/>
      <c r="P114" s="59"/>
    </row>
    <row r="115" spans="5:16">
      <c r="E115" s="29"/>
      <c r="G115" s="29"/>
      <c r="H115" s="29"/>
      <c r="P115" s="59"/>
    </row>
    <row r="116" spans="5:16">
      <c r="E116" s="29"/>
      <c r="G116" s="29"/>
      <c r="H116" s="29"/>
      <c r="P116" s="59"/>
    </row>
    <row r="117" spans="5:16">
      <c r="E117" s="29"/>
      <c r="G117" s="29"/>
      <c r="H117" s="29"/>
      <c r="P117" s="59"/>
    </row>
    <row r="118" spans="5:16">
      <c r="E118" s="29"/>
      <c r="G118" s="29"/>
      <c r="H118" s="29"/>
      <c r="P118" s="59"/>
    </row>
    <row r="119" spans="5:16">
      <c r="E119" s="29"/>
      <c r="G119" s="29"/>
      <c r="H119" s="29"/>
      <c r="P119" s="59"/>
    </row>
    <row r="120" spans="5:16">
      <c r="E120" s="29"/>
      <c r="G120" s="29"/>
      <c r="H120" s="29"/>
      <c r="P120" s="59"/>
    </row>
    <row r="121" spans="5:16">
      <c r="E121" s="29"/>
      <c r="G121" s="29"/>
      <c r="H121" s="29"/>
      <c r="P121" s="59"/>
    </row>
    <row r="122" spans="5:16">
      <c r="E122" s="29"/>
      <c r="G122" s="29"/>
      <c r="H122" s="29"/>
      <c r="P122" s="59"/>
    </row>
    <row r="123" spans="5:16">
      <c r="E123" s="29"/>
      <c r="G123" s="29"/>
      <c r="H123" s="29"/>
      <c r="P123" s="59"/>
    </row>
    <row r="124" spans="5:16">
      <c r="E124" s="29"/>
      <c r="G124" s="29"/>
      <c r="H124" s="29"/>
      <c r="P124" s="59"/>
    </row>
    <row r="125" spans="5:16">
      <c r="E125" s="29"/>
      <c r="G125" s="29"/>
      <c r="H125" s="29"/>
      <c r="P125" s="59"/>
    </row>
    <row r="126" spans="5:16">
      <c r="E126" s="29"/>
      <c r="G126" s="29"/>
      <c r="H126" s="29"/>
      <c r="P126" s="59"/>
    </row>
    <row r="127" spans="5:16">
      <c r="E127" s="29"/>
      <c r="G127" s="29"/>
      <c r="H127" s="29"/>
      <c r="P127" s="59"/>
    </row>
    <row r="128" spans="5:16">
      <c r="E128" s="29"/>
      <c r="G128" s="29"/>
      <c r="H128" s="29"/>
      <c r="P128" s="59"/>
    </row>
    <row r="129" spans="5:16">
      <c r="E129" s="29"/>
      <c r="G129" s="29"/>
      <c r="H129" s="29"/>
      <c r="P129" s="59"/>
    </row>
    <row r="130" spans="5:16">
      <c r="E130" s="29"/>
      <c r="G130" s="29"/>
      <c r="H130" s="29"/>
      <c r="P130" s="59"/>
    </row>
    <row r="131" spans="5:16">
      <c r="E131" s="29"/>
      <c r="G131" s="29"/>
      <c r="H131" s="29"/>
      <c r="P131" s="59"/>
    </row>
    <row r="132" spans="5:16">
      <c r="E132" s="29"/>
      <c r="G132" s="29"/>
      <c r="H132" s="29"/>
      <c r="P132" s="59"/>
    </row>
    <row r="133" spans="5:16">
      <c r="E133" s="29"/>
      <c r="G133" s="29"/>
      <c r="H133" s="29"/>
      <c r="P133" s="59"/>
    </row>
    <row r="134" spans="5:16">
      <c r="E134" s="29"/>
      <c r="G134" s="29"/>
      <c r="H134" s="29"/>
      <c r="P134" s="59"/>
    </row>
    <row r="135" spans="5:16">
      <c r="E135" s="29"/>
      <c r="G135" s="29"/>
      <c r="H135" s="29"/>
      <c r="P135" s="59"/>
    </row>
    <row r="136" spans="5:16">
      <c r="E136" s="29"/>
      <c r="G136" s="29"/>
      <c r="H136" s="29"/>
      <c r="P136" s="59"/>
    </row>
    <row r="137" spans="5:16">
      <c r="E137" s="29"/>
      <c r="G137" s="29"/>
      <c r="H137" s="29"/>
      <c r="P137" s="59"/>
    </row>
    <row r="138" spans="5:16">
      <c r="E138" s="29"/>
      <c r="G138" s="29"/>
      <c r="H138" s="29"/>
      <c r="P138" s="59"/>
    </row>
    <row r="139" spans="5:16">
      <c r="E139" s="29"/>
      <c r="G139" s="29"/>
      <c r="H139" s="29"/>
      <c r="P139" s="59"/>
    </row>
    <row r="140" spans="5:16">
      <c r="E140" s="29"/>
      <c r="G140" s="29"/>
      <c r="H140" s="29"/>
      <c r="P140" s="59"/>
    </row>
    <row r="141" spans="5:16">
      <c r="E141" s="29"/>
      <c r="G141" s="29"/>
      <c r="H141" s="29"/>
      <c r="P141" s="59"/>
    </row>
    <row r="142" spans="5:16">
      <c r="E142" s="29"/>
      <c r="G142" s="29"/>
      <c r="H142" s="29"/>
      <c r="P142" s="59"/>
    </row>
    <row r="143" spans="5:16">
      <c r="E143" s="29"/>
      <c r="G143" s="29"/>
      <c r="H143" s="29"/>
      <c r="P143" s="59"/>
    </row>
    <row r="144" spans="5:16">
      <c r="E144" s="29"/>
      <c r="G144" s="29"/>
      <c r="H144" s="29"/>
      <c r="P144" s="59"/>
    </row>
    <row r="145" spans="5:16">
      <c r="E145" s="29"/>
      <c r="G145" s="29"/>
      <c r="H145" s="29"/>
      <c r="P145" s="59"/>
    </row>
    <row r="146" spans="5:16">
      <c r="E146" s="29"/>
      <c r="G146" s="29"/>
      <c r="H146" s="29"/>
      <c r="P146" s="59"/>
    </row>
    <row r="147" spans="5:16">
      <c r="E147" s="29"/>
      <c r="G147" s="29"/>
      <c r="H147" s="29"/>
      <c r="P147" s="59"/>
    </row>
    <row r="148" spans="5:16">
      <c r="E148" s="29"/>
      <c r="G148" s="29"/>
      <c r="H148" s="29"/>
      <c r="P148" s="59"/>
    </row>
    <row r="149" spans="5:16">
      <c r="E149" s="29"/>
      <c r="G149" s="29"/>
      <c r="H149" s="29"/>
      <c r="P149" s="59"/>
    </row>
    <row r="150" spans="5:16">
      <c r="E150" s="29"/>
      <c r="G150" s="29"/>
      <c r="H150" s="29"/>
      <c r="P150" s="59"/>
    </row>
    <row r="151" spans="5:16">
      <c r="E151" s="29"/>
      <c r="G151" s="29"/>
      <c r="H151" s="29"/>
      <c r="P151" s="59"/>
    </row>
    <row r="152" spans="5:16">
      <c r="E152" s="29"/>
      <c r="G152" s="29"/>
      <c r="H152" s="29"/>
      <c r="P152" s="59"/>
    </row>
    <row r="153" spans="5:16">
      <c r="E153" s="29"/>
      <c r="G153" s="29"/>
      <c r="H153" s="29"/>
      <c r="P153" s="59"/>
    </row>
    <row r="154" spans="5:16">
      <c r="E154" s="29"/>
      <c r="G154" s="29"/>
      <c r="H154" s="29"/>
      <c r="P154" s="59"/>
    </row>
    <row r="155" spans="5:16">
      <c r="E155" s="29"/>
      <c r="G155" s="29"/>
      <c r="H155" s="29"/>
      <c r="P155" s="59"/>
    </row>
    <row r="156" spans="5:16">
      <c r="E156" s="29"/>
      <c r="G156" s="29"/>
      <c r="H156" s="29"/>
      <c r="P156" s="59"/>
    </row>
    <row r="157" spans="5:16">
      <c r="E157" s="29"/>
      <c r="G157" s="29"/>
      <c r="H157" s="29"/>
      <c r="P157" s="59"/>
    </row>
    <row r="158" spans="5:16">
      <c r="E158" s="29"/>
      <c r="G158" s="29"/>
      <c r="H158" s="29"/>
      <c r="P158" s="59"/>
    </row>
    <row r="159" spans="5:16">
      <c r="E159" s="29"/>
      <c r="G159" s="29"/>
      <c r="H159" s="29"/>
      <c r="P159" s="59"/>
    </row>
    <row r="160" spans="5:16">
      <c r="E160" s="29"/>
      <c r="G160" s="29"/>
      <c r="H160" s="29"/>
      <c r="P160" s="59"/>
    </row>
    <row r="161" spans="5:16">
      <c r="E161" s="29"/>
      <c r="G161" s="29"/>
      <c r="H161" s="29"/>
      <c r="P161" s="59"/>
    </row>
    <row r="162" spans="5:16">
      <c r="E162" s="29"/>
      <c r="G162" s="29"/>
      <c r="H162" s="29"/>
      <c r="P162" s="59"/>
    </row>
    <row r="163" spans="5:16">
      <c r="E163" s="29"/>
      <c r="G163" s="29"/>
      <c r="H163" s="29"/>
      <c r="P163" s="59"/>
    </row>
    <row r="164" spans="5:16">
      <c r="E164" s="29"/>
      <c r="G164" s="29"/>
      <c r="H164" s="29"/>
      <c r="P164" s="59"/>
    </row>
    <row r="165" spans="5:16">
      <c r="E165" s="29"/>
      <c r="G165" s="29"/>
      <c r="H165" s="29"/>
      <c r="P165" s="59"/>
    </row>
    <row r="166" spans="5:16">
      <c r="E166" s="29"/>
      <c r="G166" s="29"/>
      <c r="H166" s="29"/>
      <c r="P166" s="59"/>
    </row>
    <row r="167" spans="5:16">
      <c r="E167" s="29"/>
      <c r="G167" s="29"/>
      <c r="H167" s="29"/>
      <c r="P167" s="59"/>
    </row>
    <row r="168" spans="5:16">
      <c r="E168" s="29"/>
      <c r="G168" s="29"/>
      <c r="H168" s="29"/>
      <c r="P168" s="59"/>
    </row>
    <row r="169" spans="5:16">
      <c r="E169" s="29"/>
      <c r="G169" s="29"/>
      <c r="H169" s="29"/>
      <c r="P169" s="59"/>
    </row>
    <row r="170" spans="5:16">
      <c r="E170" s="29"/>
      <c r="G170" s="29"/>
      <c r="H170" s="29"/>
      <c r="P170" s="59"/>
    </row>
    <row r="171" spans="5:16">
      <c r="E171" s="29"/>
      <c r="G171" s="29"/>
      <c r="H171" s="29"/>
      <c r="P171" s="59"/>
    </row>
    <row r="172" spans="5:16">
      <c r="E172" s="29"/>
      <c r="G172" s="29"/>
      <c r="H172" s="29"/>
      <c r="P172" s="59"/>
    </row>
    <row r="173" spans="5:16">
      <c r="E173" s="29"/>
      <c r="G173" s="29"/>
      <c r="H173" s="29"/>
      <c r="P173" s="59"/>
    </row>
    <row r="174" spans="5:16">
      <c r="E174" s="29"/>
      <c r="G174" s="29"/>
      <c r="H174" s="29"/>
      <c r="P174" s="59"/>
    </row>
    <row r="175" spans="5:16">
      <c r="E175" s="29"/>
      <c r="G175" s="29"/>
      <c r="H175" s="29"/>
      <c r="P175" s="59"/>
    </row>
    <row r="176" spans="5:16">
      <c r="E176" s="29"/>
      <c r="G176" s="29"/>
      <c r="H176" s="29"/>
      <c r="P176" s="59"/>
    </row>
    <row r="177" spans="5:16">
      <c r="E177" s="29"/>
      <c r="G177" s="29"/>
      <c r="H177" s="29"/>
      <c r="P177" s="59"/>
    </row>
    <row r="178" spans="5:16">
      <c r="E178" s="29"/>
      <c r="G178" s="29"/>
      <c r="H178" s="29"/>
      <c r="P178" s="59"/>
    </row>
    <row r="179" spans="5:16">
      <c r="E179" s="29"/>
      <c r="G179" s="29"/>
      <c r="H179" s="29"/>
      <c r="P179" s="59"/>
    </row>
    <row r="180" spans="5:16">
      <c r="E180" s="29"/>
      <c r="G180" s="29"/>
      <c r="H180" s="29"/>
      <c r="P180" s="59"/>
    </row>
    <row r="181" spans="5:16">
      <c r="E181" s="29"/>
      <c r="G181" s="29"/>
      <c r="H181" s="29"/>
      <c r="P181" s="59"/>
    </row>
    <row r="182" spans="5:16">
      <c r="E182" s="29"/>
      <c r="G182" s="29"/>
      <c r="H182" s="29"/>
      <c r="P182" s="59"/>
    </row>
    <row r="183" spans="5:16">
      <c r="E183" s="29"/>
      <c r="G183" s="29"/>
      <c r="H183" s="29"/>
      <c r="P183" s="59"/>
    </row>
    <row r="184" spans="5:16">
      <c r="E184" s="29"/>
      <c r="G184" s="29"/>
      <c r="H184" s="29"/>
      <c r="P184" s="59"/>
    </row>
    <row r="185" spans="5:16">
      <c r="E185" s="29"/>
      <c r="G185" s="29"/>
      <c r="H185" s="29"/>
      <c r="P185" s="59"/>
    </row>
    <row r="186" spans="5:16">
      <c r="E186" s="29"/>
      <c r="G186" s="29"/>
      <c r="H186" s="29"/>
      <c r="P186" s="59"/>
    </row>
    <row r="187" spans="5:16">
      <c r="E187" s="29"/>
      <c r="G187" s="29"/>
      <c r="H187" s="29"/>
      <c r="P187" s="59"/>
    </row>
    <row r="188" spans="5:16">
      <c r="E188" s="29"/>
      <c r="G188" s="29"/>
      <c r="H188" s="29"/>
      <c r="P188" s="59"/>
    </row>
    <row r="189" spans="5:16">
      <c r="E189" s="29"/>
      <c r="G189" s="29"/>
      <c r="H189" s="29"/>
      <c r="P189" s="59"/>
    </row>
    <row r="190" spans="5:16">
      <c r="E190" s="29"/>
      <c r="G190" s="29"/>
      <c r="H190" s="29"/>
      <c r="P190" s="59"/>
    </row>
    <row r="191" spans="5:16">
      <c r="E191" s="29"/>
      <c r="G191" s="29"/>
      <c r="H191" s="29"/>
      <c r="P191" s="59"/>
    </row>
    <row r="192" spans="5:16">
      <c r="E192" s="29"/>
      <c r="G192" s="29"/>
      <c r="H192" s="29"/>
      <c r="P192" s="59"/>
    </row>
    <row r="193" spans="5:16">
      <c r="E193" s="29"/>
      <c r="G193" s="29"/>
      <c r="H193" s="29"/>
      <c r="P193" s="59"/>
    </row>
    <row r="194" spans="5:16">
      <c r="E194" s="29"/>
      <c r="G194" s="29"/>
      <c r="H194" s="29"/>
    </row>
    <row r="195" spans="5:16">
      <c r="E195" s="29"/>
      <c r="G195" s="29"/>
      <c r="H195" s="29"/>
    </row>
    <row r="196" spans="5:16">
      <c r="E196" s="29"/>
      <c r="G196" s="29"/>
      <c r="H196" s="29"/>
    </row>
    <row r="197" spans="5:16">
      <c r="E197" s="29"/>
      <c r="G197" s="29"/>
      <c r="H197" s="29"/>
    </row>
    <row r="198" spans="5:16">
      <c r="E198" s="29"/>
      <c r="G198" s="29"/>
      <c r="H198" s="29"/>
    </row>
    <row r="199" spans="5:16">
      <c r="E199" s="29"/>
      <c r="G199" s="29"/>
      <c r="H199" s="29"/>
    </row>
    <row r="200" spans="5:16">
      <c r="E200" s="29"/>
      <c r="G200" s="29"/>
      <c r="H200" s="29"/>
    </row>
    <row r="201" spans="5:16">
      <c r="E201" s="29"/>
      <c r="G201" s="29"/>
      <c r="H201" s="29"/>
    </row>
    <row r="202" spans="5:16">
      <c r="E202" s="29"/>
      <c r="G202" s="29"/>
      <c r="H202" s="29"/>
    </row>
    <row r="203" spans="5:16">
      <c r="E203" s="29"/>
      <c r="G203" s="29"/>
    </row>
    <row r="204" spans="5:16">
      <c r="E204" s="29"/>
    </row>
    <row r="205" spans="5:16">
      <c r="E205" s="29"/>
    </row>
  </sheetData>
  <sheetProtection algorithmName="SHA-512" hashValue="aCX/V+HEPFz/JhF5WzcrzG9pookTOQBA2FS2wi3LapzXpPwBP1+t1hrKekTLGZ4qgRga7S6sfJpJ4POxeOuhMg==" saltValue="KEqTlBnmBr5Y4HRjYmf8lw==" spinCount="100000" sheet="1" objects="1" scenarios="1" selectLockedCells="1"/>
  <mergeCells count="108">
    <mergeCell ref="G65:H65"/>
    <mergeCell ref="P3:P63"/>
    <mergeCell ref="A1:P1"/>
    <mergeCell ref="A2:P2"/>
    <mergeCell ref="A3:A59"/>
    <mergeCell ref="C3:N3"/>
    <mergeCell ref="C4:C9"/>
    <mergeCell ref="E4:M4"/>
    <mergeCell ref="D5:E9"/>
    <mergeCell ref="F5:G5"/>
    <mergeCell ref="H5:J5"/>
    <mergeCell ref="B10:B11"/>
    <mergeCell ref="C10:C11"/>
    <mergeCell ref="D10:D11"/>
    <mergeCell ref="E10:F11"/>
    <mergeCell ref="G10:G11"/>
    <mergeCell ref="H10:H11"/>
    <mergeCell ref="N5:O9"/>
    <mergeCell ref="F6:G6"/>
    <mergeCell ref="H6:J6"/>
    <mergeCell ref="F7:G7"/>
    <mergeCell ref="H7:J7"/>
    <mergeCell ref="F8:G8"/>
    <mergeCell ref="H8:J8"/>
    <mergeCell ref="F9:G9"/>
    <mergeCell ref="H9:J9"/>
    <mergeCell ref="I18:O18"/>
    <mergeCell ref="E19:F19"/>
    <mergeCell ref="G19:G22"/>
    <mergeCell ref="H19:H22"/>
    <mergeCell ref="E20:F20"/>
    <mergeCell ref="E22:F22"/>
    <mergeCell ref="E21:F21"/>
    <mergeCell ref="I10:K10"/>
    <mergeCell ref="L10:O10"/>
    <mergeCell ref="I12:O12"/>
    <mergeCell ref="E13:F13"/>
    <mergeCell ref="G13:G17"/>
    <mergeCell ref="H13:H17"/>
    <mergeCell ref="E14:F14"/>
    <mergeCell ref="E17:F17"/>
    <mergeCell ref="E15:F15"/>
    <mergeCell ref="E16:F16"/>
    <mergeCell ref="I28:O28"/>
    <mergeCell ref="E29:F29"/>
    <mergeCell ref="G29:G31"/>
    <mergeCell ref="E30:F30"/>
    <mergeCell ref="C32:F32"/>
    <mergeCell ref="I32:O32"/>
    <mergeCell ref="E31:F31"/>
    <mergeCell ref="I23:O23"/>
    <mergeCell ref="E24:F24"/>
    <mergeCell ref="G24:G27"/>
    <mergeCell ref="H24:H27"/>
    <mergeCell ref="E25:F25"/>
    <mergeCell ref="E27:F27"/>
    <mergeCell ref="E26:F26"/>
    <mergeCell ref="I42:O42"/>
    <mergeCell ref="E43:F43"/>
    <mergeCell ref="E44:F44"/>
    <mergeCell ref="E45:F45"/>
    <mergeCell ref="C37:F37"/>
    <mergeCell ref="I37:O37"/>
    <mergeCell ref="E38:F38"/>
    <mergeCell ref="E39:F39"/>
    <mergeCell ref="E40:F40"/>
    <mergeCell ref="E41:F41"/>
    <mergeCell ref="I50:O50"/>
    <mergeCell ref="E51:F51"/>
    <mergeCell ref="G51:G53"/>
    <mergeCell ref="H51:H53"/>
    <mergeCell ref="E52:F52"/>
    <mergeCell ref="E53:F53"/>
    <mergeCell ref="C46:F46"/>
    <mergeCell ref="I46:O46"/>
    <mergeCell ref="E47:F47"/>
    <mergeCell ref="E48:F48"/>
    <mergeCell ref="E49:F49"/>
    <mergeCell ref="I60:O60"/>
    <mergeCell ref="E63:F63"/>
    <mergeCell ref="G61:G63"/>
    <mergeCell ref="H61:H63"/>
    <mergeCell ref="E59:F59"/>
    <mergeCell ref="E61:F61"/>
    <mergeCell ref="E62:F62"/>
    <mergeCell ref="C54:F54"/>
    <mergeCell ref="I54:O54"/>
    <mergeCell ref="E55:F55"/>
    <mergeCell ref="G55:G59"/>
    <mergeCell ref="H55:H59"/>
    <mergeCell ref="E56:F56"/>
    <mergeCell ref="E57:F57"/>
    <mergeCell ref="E58:F58"/>
    <mergeCell ref="G33:G36"/>
    <mergeCell ref="H33:H36"/>
    <mergeCell ref="G38:G41"/>
    <mergeCell ref="H38:H41"/>
    <mergeCell ref="C18:F18"/>
    <mergeCell ref="C23:F23"/>
    <mergeCell ref="C28:F28"/>
    <mergeCell ref="G64:H64"/>
    <mergeCell ref="C60:F60"/>
    <mergeCell ref="C50:F50"/>
    <mergeCell ref="C42:F42"/>
    <mergeCell ref="E33:F33"/>
    <mergeCell ref="E34:F34"/>
    <mergeCell ref="E36:F36"/>
    <mergeCell ref="E35:F35"/>
  </mergeCells>
  <conditionalFormatting sqref="O13:O14">
    <cfRule type="containsText" dxfId="398" priority="616" operator="containsText" text="غير مكتمل">
      <formula>NOT(ISERROR(SEARCH("غير مكتمل",O13)))</formula>
    </cfRule>
    <cfRule type="containsText" dxfId="397" priority="617" operator="containsText" text="مكتمل">
      <formula>NOT(ISERROR(SEARCH("مكتمل",O13)))</formula>
    </cfRule>
  </conditionalFormatting>
  <conditionalFormatting sqref="F6">
    <cfRule type="cellIs" dxfId="396" priority="591" stopIfTrue="1" operator="equal">
      <formula>0.8</formula>
    </cfRule>
    <cfRule type="cellIs" dxfId="395" priority="592" stopIfTrue="1" operator="greaterThan">
      <formula>0.8</formula>
    </cfRule>
  </conditionalFormatting>
  <conditionalFormatting sqref="F8">
    <cfRule type="cellIs" dxfId="394" priority="595" stopIfTrue="1" operator="lessThan">
      <formula>0.5</formula>
    </cfRule>
  </conditionalFormatting>
  <conditionalFormatting sqref="F7">
    <cfRule type="cellIs" dxfId="393" priority="593" stopIfTrue="1" operator="greaterThan">
      <formula>0.5</formula>
    </cfRule>
    <cfRule type="cellIs" dxfId="392" priority="594" stopIfTrue="1" operator="equal">
      <formula>0.5</formula>
    </cfRule>
  </conditionalFormatting>
  <conditionalFormatting sqref="O24 O29:O30">
    <cfRule type="containsText" dxfId="391" priority="579" operator="containsText" text="غير مكتمل">
      <formula>NOT(ISERROR(SEARCH("غير مكتمل",O24)))</formula>
    </cfRule>
    <cfRule type="containsText" dxfId="390" priority="580" operator="containsText" text="مكتمل">
      <formula>NOT(ISERROR(SEARCH("مكتمل",O24)))</formula>
    </cfRule>
  </conditionalFormatting>
  <conditionalFormatting sqref="O36 O38:O41">
    <cfRule type="containsText" dxfId="389" priority="570" operator="containsText" text="غير مكتمل">
      <formula>NOT(ISERROR(SEARCH("غير مكتمل",O36)))</formula>
    </cfRule>
    <cfRule type="containsText" dxfId="388" priority="571" operator="containsText" text="مكتمل">
      <formula>NOT(ISERROR(SEARCH("مكتمل",O36)))</formula>
    </cfRule>
  </conditionalFormatting>
  <conditionalFormatting sqref="G46">
    <cfRule type="containsText" dxfId="387" priority="552" operator="containsText" text="N/A">
      <formula>NOT(ISERROR(SEARCH("N/A",G46)))</formula>
    </cfRule>
    <cfRule type="cellIs" dxfId="386" priority="553" operator="equal">
      <formula>0.8</formula>
    </cfRule>
    <cfRule type="cellIs" dxfId="385" priority="554" operator="greaterThan">
      <formula>0.8</formula>
    </cfRule>
    <cfRule type="cellIs" dxfId="384" priority="555" operator="greaterThan">
      <formula>0.5</formula>
    </cfRule>
    <cfRule type="cellIs" dxfId="383" priority="556" operator="equal">
      <formula>0.5</formula>
    </cfRule>
    <cfRule type="cellIs" dxfId="382" priority="557" operator="lessThan">
      <formula>0.5</formula>
    </cfRule>
  </conditionalFormatting>
  <conditionalFormatting sqref="H46">
    <cfRule type="containsText" dxfId="381" priority="545" operator="containsText" text="NOT MET">
      <formula>NOT(ISERROR(SEARCH("NOT MET",H46)))</formula>
    </cfRule>
    <cfRule type="containsText" dxfId="380" priority="546" operator="containsText" text="PARTIAL MET">
      <formula>NOT(ISERROR(SEARCH("PARTIAL MET",H46)))</formula>
    </cfRule>
    <cfRule type="containsText" dxfId="379" priority="547" operator="containsText" text="MET">
      <formula>NOT(ISERROR(SEARCH("MET",H46)))</formula>
    </cfRule>
    <cfRule type="containsText" dxfId="378" priority="548" operator="containsText" text="NOT MET">
      <formula>NOT(ISERROR(SEARCH("NOT MET",H46)))</formula>
    </cfRule>
    <cfRule type="containsText" dxfId="377" priority="549" operator="containsText" text="PARTIAL MET">
      <formula>NOT(ISERROR(SEARCH("PARTIAL MET",H46)))</formula>
    </cfRule>
    <cfRule type="containsText" dxfId="376" priority="550" operator="containsText" text="MET">
      <formula>NOT(ISERROR(SEARCH("MET",H46)))</formula>
    </cfRule>
  </conditionalFormatting>
  <conditionalFormatting sqref="G50">
    <cfRule type="containsText" dxfId="375" priority="527" operator="containsText" text="N/A">
      <formula>NOT(ISERROR(SEARCH("N/A",G50)))</formula>
    </cfRule>
    <cfRule type="cellIs" dxfId="374" priority="528" operator="equal">
      <formula>0.8</formula>
    </cfRule>
    <cfRule type="cellIs" dxfId="373" priority="529" operator="greaterThan">
      <formula>0.8</formula>
    </cfRule>
    <cfRule type="cellIs" dxfId="372" priority="530" operator="greaterThan">
      <formula>0.5</formula>
    </cfRule>
    <cfRule type="cellIs" dxfId="371" priority="531" operator="equal">
      <formula>0.5</formula>
    </cfRule>
    <cfRule type="cellIs" dxfId="370" priority="532" operator="lessThan">
      <formula>0.5</formula>
    </cfRule>
  </conditionalFormatting>
  <conditionalFormatting sqref="H50">
    <cfRule type="containsText" dxfId="369" priority="520" operator="containsText" text="NOT MET">
      <formula>NOT(ISERROR(SEARCH("NOT MET",H50)))</formula>
    </cfRule>
    <cfRule type="containsText" dxfId="368" priority="521" operator="containsText" text="PARTIAL MET">
      <formula>NOT(ISERROR(SEARCH("PARTIAL MET",H50)))</formula>
    </cfRule>
    <cfRule type="containsText" dxfId="367" priority="522" operator="containsText" text="MET">
      <formula>NOT(ISERROR(SEARCH("MET",H50)))</formula>
    </cfRule>
    <cfRule type="containsText" dxfId="366" priority="523" operator="containsText" text="NOT MET">
      <formula>NOT(ISERROR(SEARCH("NOT MET",H50)))</formula>
    </cfRule>
    <cfRule type="containsText" dxfId="365" priority="524" operator="containsText" text="PARTIAL MET">
      <formula>NOT(ISERROR(SEARCH("PARTIAL MET",H50)))</formula>
    </cfRule>
    <cfRule type="containsText" dxfId="364" priority="525" operator="containsText" text="MET">
      <formula>NOT(ISERROR(SEARCH("MET",H50)))</formula>
    </cfRule>
  </conditionalFormatting>
  <conditionalFormatting sqref="G12">
    <cfRule type="containsText" dxfId="363" priority="512" operator="containsText" text="N/A">
      <formula>NOT(ISERROR(SEARCH("N/A",G12)))</formula>
    </cfRule>
    <cfRule type="cellIs" dxfId="362" priority="513" operator="equal">
      <formula>0.8</formula>
    </cfRule>
    <cfRule type="cellIs" dxfId="361" priority="514" operator="greaterThan">
      <formula>0.8</formula>
    </cfRule>
    <cfRule type="cellIs" dxfId="360" priority="515" operator="greaterThan">
      <formula>0.5</formula>
    </cfRule>
    <cfRule type="cellIs" dxfId="359" priority="516" operator="equal">
      <formula>0.5</formula>
    </cfRule>
    <cfRule type="cellIs" dxfId="358" priority="517" operator="lessThan">
      <formula>0.5</formula>
    </cfRule>
  </conditionalFormatting>
  <conditionalFormatting sqref="H12">
    <cfRule type="containsText" dxfId="357" priority="505" operator="containsText" text="NOT MET">
      <formula>NOT(ISERROR(SEARCH("NOT MET",H12)))</formula>
    </cfRule>
    <cfRule type="containsText" dxfId="356" priority="506" operator="containsText" text="PARTIAL MET">
      <formula>NOT(ISERROR(SEARCH("PARTIAL MET",H12)))</formula>
    </cfRule>
    <cfRule type="containsText" dxfId="355" priority="507" operator="containsText" text="MET">
      <formula>NOT(ISERROR(SEARCH("MET",H12)))</formula>
    </cfRule>
    <cfRule type="containsText" dxfId="354" priority="508" operator="containsText" text="NOT MET">
      <formula>NOT(ISERROR(SEARCH("NOT MET",H12)))</formula>
    </cfRule>
    <cfRule type="containsText" dxfId="353" priority="509" operator="containsText" text="PARTIAL MET">
      <formula>NOT(ISERROR(SEARCH("PARTIAL MET",H12)))</formula>
    </cfRule>
    <cfRule type="containsText" dxfId="352" priority="510" operator="containsText" text="MET">
      <formula>NOT(ISERROR(SEARCH("MET",H12)))</formula>
    </cfRule>
  </conditionalFormatting>
  <conditionalFormatting sqref="G18">
    <cfRule type="containsText" dxfId="351" priority="499" operator="containsText" text="N/A">
      <formula>NOT(ISERROR(SEARCH("N/A",G18)))</formula>
    </cfRule>
    <cfRule type="cellIs" dxfId="350" priority="500" operator="equal">
      <formula>0.8</formula>
    </cfRule>
    <cfRule type="cellIs" dxfId="349" priority="501" operator="greaterThan">
      <formula>0.8</formula>
    </cfRule>
    <cfRule type="cellIs" dxfId="348" priority="502" operator="greaterThan">
      <formula>0.5</formula>
    </cfRule>
    <cfRule type="cellIs" dxfId="347" priority="503" operator="equal">
      <formula>0.5</formula>
    </cfRule>
    <cfRule type="cellIs" dxfId="346" priority="504" operator="lessThan">
      <formula>0.5</formula>
    </cfRule>
  </conditionalFormatting>
  <conditionalFormatting sqref="H23">
    <cfRule type="containsText" dxfId="345" priority="493" operator="containsText" text="N/A">
      <formula>NOT(ISERROR(SEARCH("N/A",H23)))</formula>
    </cfRule>
    <cfRule type="cellIs" dxfId="344" priority="494" operator="equal">
      <formula>0.8</formula>
    </cfRule>
    <cfRule type="cellIs" dxfId="343" priority="495" operator="greaterThan">
      <formula>0.8</formula>
    </cfRule>
    <cfRule type="cellIs" dxfId="342" priority="496" operator="greaterThan">
      <formula>0.5</formula>
    </cfRule>
    <cfRule type="cellIs" dxfId="341" priority="497" operator="equal">
      <formula>0.5</formula>
    </cfRule>
    <cfRule type="cellIs" dxfId="340" priority="498" operator="lessThan">
      <formula>0.5</formula>
    </cfRule>
  </conditionalFormatting>
  <conditionalFormatting sqref="G28">
    <cfRule type="containsText" dxfId="339" priority="487" operator="containsText" text="N/A">
      <formula>NOT(ISERROR(SEARCH("N/A",G28)))</formula>
    </cfRule>
    <cfRule type="cellIs" dxfId="338" priority="488" operator="equal">
      <formula>0.8</formula>
    </cfRule>
    <cfRule type="cellIs" dxfId="337" priority="489" operator="greaterThan">
      <formula>0.8</formula>
    </cfRule>
    <cfRule type="cellIs" dxfId="336" priority="490" operator="greaterThan">
      <formula>0.5</formula>
    </cfRule>
    <cfRule type="cellIs" dxfId="335" priority="491" operator="equal">
      <formula>0.5</formula>
    </cfRule>
    <cfRule type="cellIs" dxfId="334" priority="492" operator="lessThan">
      <formula>0.5</formula>
    </cfRule>
  </conditionalFormatting>
  <conditionalFormatting sqref="G32">
    <cfRule type="containsText" dxfId="333" priority="481" operator="containsText" text="N/A">
      <formula>NOT(ISERROR(SEARCH("N/A",G32)))</formula>
    </cfRule>
    <cfRule type="cellIs" dxfId="332" priority="482" operator="equal">
      <formula>0.8</formula>
    </cfRule>
    <cfRule type="cellIs" dxfId="331" priority="483" operator="greaterThan">
      <formula>0.8</formula>
    </cfRule>
    <cfRule type="cellIs" dxfId="330" priority="484" operator="greaterThan">
      <formula>0.5</formula>
    </cfRule>
    <cfRule type="cellIs" dxfId="329" priority="485" operator="equal">
      <formula>0.5</formula>
    </cfRule>
    <cfRule type="cellIs" dxfId="328" priority="486" operator="lessThan">
      <formula>0.5</formula>
    </cfRule>
  </conditionalFormatting>
  <conditionalFormatting sqref="H37">
    <cfRule type="containsText" dxfId="327" priority="474" operator="containsText" text="NOT MET">
      <formula>NOT(ISERROR(SEARCH("NOT MET",H37)))</formula>
    </cfRule>
    <cfRule type="containsText" dxfId="326" priority="475" operator="containsText" text="PARTIAL MET">
      <formula>NOT(ISERROR(SEARCH("PARTIAL MET",H37)))</formula>
    </cfRule>
    <cfRule type="containsText" dxfId="325" priority="476" operator="containsText" text="MET">
      <formula>NOT(ISERROR(SEARCH("MET",H37)))</formula>
    </cfRule>
    <cfRule type="containsText" dxfId="324" priority="477" operator="containsText" text="NOT MET">
      <formula>NOT(ISERROR(SEARCH("NOT MET",H37)))</formula>
    </cfRule>
    <cfRule type="containsText" dxfId="323" priority="478" operator="containsText" text="PARTIAL MET">
      <formula>NOT(ISERROR(SEARCH("PARTIAL MET",H37)))</formula>
    </cfRule>
    <cfRule type="containsText" dxfId="322" priority="479" operator="containsText" text="MET">
      <formula>NOT(ISERROR(SEARCH("MET",H37)))</formula>
    </cfRule>
  </conditionalFormatting>
  <conditionalFormatting sqref="G37">
    <cfRule type="containsText" dxfId="321" priority="452" operator="containsText" text="N/A">
      <formula>NOT(ISERROR(SEARCH("N/A",G37)))</formula>
    </cfRule>
    <cfRule type="cellIs" dxfId="320" priority="453" operator="equal">
      <formula>0.8</formula>
    </cfRule>
    <cfRule type="cellIs" dxfId="319" priority="454" operator="greaterThan">
      <formula>0.8</formula>
    </cfRule>
    <cfRule type="cellIs" dxfId="318" priority="455" operator="greaterThan">
      <formula>0.5</formula>
    </cfRule>
    <cfRule type="cellIs" dxfId="317" priority="456" operator="equal">
      <formula>0.5</formula>
    </cfRule>
    <cfRule type="cellIs" dxfId="316" priority="457" operator="lessThan">
      <formula>0.5</formula>
    </cfRule>
  </conditionalFormatting>
  <conditionalFormatting sqref="G23">
    <cfRule type="containsText" dxfId="315" priority="446" operator="containsText" text="N/A">
      <formula>NOT(ISERROR(SEARCH("N/A",G23)))</formula>
    </cfRule>
    <cfRule type="cellIs" dxfId="314" priority="447" operator="equal">
      <formula>0.8</formula>
    </cfRule>
    <cfRule type="cellIs" dxfId="313" priority="448" operator="greaterThan">
      <formula>0.8</formula>
    </cfRule>
    <cfRule type="cellIs" dxfId="312" priority="449" operator="greaterThan">
      <formula>0.5</formula>
    </cfRule>
    <cfRule type="cellIs" dxfId="311" priority="450" operator="equal">
      <formula>0.5</formula>
    </cfRule>
    <cfRule type="cellIs" dxfId="310" priority="451" operator="lessThan">
      <formula>0.5</formula>
    </cfRule>
  </conditionalFormatting>
  <conditionalFormatting sqref="G54">
    <cfRule type="containsText" dxfId="309" priority="440" operator="containsText" text="N/A">
      <formula>NOT(ISERROR(SEARCH("N/A",G54)))</formula>
    </cfRule>
    <cfRule type="cellIs" dxfId="308" priority="441" operator="equal">
      <formula>0.8</formula>
    </cfRule>
    <cfRule type="cellIs" dxfId="307" priority="442" operator="greaterThan">
      <formula>0.8</formula>
    </cfRule>
    <cfRule type="cellIs" dxfId="306" priority="443" operator="greaterThan">
      <formula>0.5</formula>
    </cfRule>
    <cfRule type="cellIs" dxfId="305" priority="444" operator="equal">
      <formula>0.5</formula>
    </cfRule>
    <cfRule type="cellIs" dxfId="304" priority="445" operator="lessThan">
      <formula>0.5</formula>
    </cfRule>
  </conditionalFormatting>
  <conditionalFormatting sqref="H54">
    <cfRule type="containsText" dxfId="303" priority="433" operator="containsText" text="NOT MET">
      <formula>NOT(ISERROR(SEARCH("NOT MET",H54)))</formula>
    </cfRule>
    <cfRule type="containsText" dxfId="302" priority="434" operator="containsText" text="PARTIAL MET">
      <formula>NOT(ISERROR(SEARCH("PARTIAL MET",H54)))</formula>
    </cfRule>
    <cfRule type="containsText" dxfId="301" priority="435" operator="containsText" text="MET">
      <formula>NOT(ISERROR(SEARCH("MET",H54)))</formula>
    </cfRule>
    <cfRule type="containsText" dxfId="300" priority="436" operator="containsText" text="NOT MET">
      <formula>NOT(ISERROR(SEARCH("NOT MET",H54)))</formula>
    </cfRule>
    <cfRule type="containsText" dxfId="299" priority="437" operator="containsText" text="PARTIAL MET">
      <formula>NOT(ISERROR(SEARCH("PARTIAL MET",H54)))</formula>
    </cfRule>
    <cfRule type="containsText" dxfId="298" priority="438" operator="containsText" text="MET">
      <formula>NOT(ISERROR(SEARCH("MET",H54)))</formula>
    </cfRule>
  </conditionalFormatting>
  <conditionalFormatting sqref="G65">
    <cfRule type="containsText" dxfId="297" priority="315" operator="containsText" text="N/A">
      <formula>NOT(ISERROR(SEARCH("N/A",G65)))</formula>
    </cfRule>
    <cfRule type="cellIs" dxfId="296" priority="316" operator="equal">
      <formula>0.8</formula>
    </cfRule>
    <cfRule type="cellIs" dxfId="295" priority="317" operator="greaterThan">
      <formula>0.8</formula>
    </cfRule>
    <cfRule type="cellIs" dxfId="294" priority="318" operator="greaterThan">
      <formula>0.5</formula>
    </cfRule>
    <cfRule type="cellIs" dxfId="293" priority="319" operator="equal">
      <formula>0.5</formula>
    </cfRule>
    <cfRule type="cellIs" dxfId="292" priority="320" operator="lessThan">
      <formula>0.5</formula>
    </cfRule>
  </conditionalFormatting>
  <conditionalFormatting sqref="H18">
    <cfRule type="containsText" dxfId="291" priority="301" operator="containsText" text="NOT MET">
      <formula>NOT(ISERROR(SEARCH("NOT MET",H18)))</formula>
    </cfRule>
    <cfRule type="containsText" dxfId="290" priority="302" operator="containsText" text="PARTIAL MET">
      <formula>NOT(ISERROR(SEARCH("PARTIAL MET",H18)))</formula>
    </cfRule>
    <cfRule type="containsText" dxfId="289" priority="303" operator="containsText" text="MET">
      <formula>NOT(ISERROR(SEARCH("MET",H18)))</formula>
    </cfRule>
    <cfRule type="containsText" dxfId="288" priority="304" operator="containsText" text="NOT MET">
      <formula>NOT(ISERROR(SEARCH("NOT MET",H18)))</formula>
    </cfRule>
    <cfRule type="containsText" dxfId="287" priority="305" operator="containsText" text="PARTIAL MET">
      <formula>NOT(ISERROR(SEARCH("PARTIAL MET",H18)))</formula>
    </cfRule>
    <cfRule type="containsText" dxfId="286" priority="306" operator="containsText" text="MET">
      <formula>NOT(ISERROR(SEARCH("MET",H18)))</formula>
    </cfRule>
  </conditionalFormatting>
  <conditionalFormatting sqref="G42">
    <cfRule type="containsText" dxfId="285" priority="295" operator="containsText" text="N/A">
      <formula>NOT(ISERROR(SEARCH("N/A",G42)))</formula>
    </cfRule>
    <cfRule type="cellIs" dxfId="284" priority="296" operator="equal">
      <formula>0.8</formula>
    </cfRule>
    <cfRule type="cellIs" dxfId="283" priority="297" operator="greaterThan">
      <formula>0.8</formula>
    </cfRule>
    <cfRule type="cellIs" dxfId="282" priority="298" operator="greaterThan">
      <formula>0.5</formula>
    </cfRule>
    <cfRule type="cellIs" dxfId="281" priority="299" operator="equal">
      <formula>0.5</formula>
    </cfRule>
    <cfRule type="cellIs" dxfId="280" priority="300" operator="lessThan">
      <formula>0.5</formula>
    </cfRule>
  </conditionalFormatting>
  <conditionalFormatting sqref="H28">
    <cfRule type="containsText" dxfId="279" priority="246" operator="containsText" text="NOT MET">
      <formula>NOT(ISERROR(SEARCH("NOT MET",H28)))</formula>
    </cfRule>
    <cfRule type="containsText" dxfId="278" priority="247" operator="containsText" text="PARTIAL MET">
      <formula>NOT(ISERROR(SEARCH("PARTIAL MET",H28)))</formula>
    </cfRule>
    <cfRule type="containsText" dxfId="277" priority="248" operator="containsText" text="MET">
      <formula>NOT(ISERROR(SEARCH("MET",H28)))</formula>
    </cfRule>
    <cfRule type="containsText" dxfId="276" priority="249" operator="containsText" text="NOT MET">
      <formula>NOT(ISERROR(SEARCH("NOT MET",H28)))</formula>
    </cfRule>
    <cfRule type="containsText" dxfId="275" priority="250" operator="containsText" text="PARTIAL MET">
      <formula>NOT(ISERROR(SEARCH("PARTIAL MET",H28)))</formula>
    </cfRule>
    <cfRule type="containsText" dxfId="274" priority="251" operator="containsText" text="MET">
      <formula>NOT(ISERROR(SEARCH("MET",H28)))</formula>
    </cfRule>
  </conditionalFormatting>
  <conditionalFormatting sqref="H32">
    <cfRule type="containsText" dxfId="273" priority="239" operator="containsText" text="NOT MET">
      <formula>NOT(ISERROR(SEARCH("NOT MET",H32)))</formula>
    </cfRule>
    <cfRule type="containsText" dxfId="272" priority="240" operator="containsText" text="PARTIAL MET">
      <formula>NOT(ISERROR(SEARCH("PARTIAL MET",H32)))</formula>
    </cfRule>
    <cfRule type="containsText" dxfId="271" priority="241" operator="containsText" text="MET">
      <formula>NOT(ISERROR(SEARCH("MET",H32)))</formula>
    </cfRule>
    <cfRule type="containsText" dxfId="270" priority="242" operator="containsText" text="NOT MET">
      <formula>NOT(ISERROR(SEARCH("NOT MET",H32)))</formula>
    </cfRule>
    <cfRule type="containsText" dxfId="269" priority="243" operator="containsText" text="PARTIAL MET">
      <formula>NOT(ISERROR(SEARCH("PARTIAL MET",H32)))</formula>
    </cfRule>
    <cfRule type="containsText" dxfId="268" priority="244" operator="containsText" text="MET">
      <formula>NOT(ISERROR(SEARCH("MET",H32)))</formula>
    </cfRule>
  </conditionalFormatting>
  <conditionalFormatting sqref="H42">
    <cfRule type="containsText" dxfId="267" priority="232" operator="containsText" text="NOT MET">
      <formula>NOT(ISERROR(SEARCH("NOT MET",H42)))</formula>
    </cfRule>
    <cfRule type="containsText" dxfId="266" priority="233" operator="containsText" text="PARTIAL MET">
      <formula>NOT(ISERROR(SEARCH("PARTIAL MET",H42)))</formula>
    </cfRule>
    <cfRule type="containsText" dxfId="265" priority="234" operator="containsText" text="MET">
      <formula>NOT(ISERROR(SEARCH("MET",H42)))</formula>
    </cfRule>
    <cfRule type="containsText" dxfId="264" priority="235" operator="containsText" text="NOT MET">
      <formula>NOT(ISERROR(SEARCH("NOT MET",H42)))</formula>
    </cfRule>
    <cfRule type="containsText" dxfId="263" priority="236" operator="containsText" text="PARTIAL MET">
      <formula>NOT(ISERROR(SEARCH("PARTIAL MET",H42)))</formula>
    </cfRule>
    <cfRule type="containsText" dxfId="262" priority="237" operator="containsText" text="MET">
      <formula>NOT(ISERROR(SEARCH("MET",H42)))</formula>
    </cfRule>
  </conditionalFormatting>
  <conditionalFormatting sqref="G60">
    <cfRule type="containsText" dxfId="261" priority="222" operator="containsText" text="N/A">
      <formula>NOT(ISERROR(SEARCH("N/A",G60)))</formula>
    </cfRule>
    <cfRule type="cellIs" dxfId="260" priority="223" operator="equal">
      <formula>0.8</formula>
    </cfRule>
    <cfRule type="cellIs" dxfId="259" priority="224" operator="greaterThan">
      <formula>0.8</formula>
    </cfRule>
    <cfRule type="cellIs" dxfId="258" priority="225" operator="greaterThan">
      <formula>0.5</formula>
    </cfRule>
    <cfRule type="cellIs" dxfId="257" priority="226" operator="equal">
      <formula>0.5</formula>
    </cfRule>
    <cfRule type="cellIs" dxfId="256" priority="227" operator="lessThan">
      <formula>0.5</formula>
    </cfRule>
  </conditionalFormatting>
  <conditionalFormatting sqref="H60">
    <cfRule type="containsText" dxfId="255" priority="215" operator="containsText" text="NOT MET">
      <formula>NOT(ISERROR(SEARCH("NOT MET",H60)))</formula>
    </cfRule>
    <cfRule type="containsText" dxfId="254" priority="216" operator="containsText" text="PARTIAL MET">
      <formula>NOT(ISERROR(SEARCH("PARTIAL MET",H60)))</formula>
    </cfRule>
    <cfRule type="containsText" dxfId="253" priority="217" operator="containsText" text="MET">
      <formula>NOT(ISERROR(SEARCH("MET",H60)))</formula>
    </cfRule>
    <cfRule type="containsText" dxfId="252" priority="218" operator="containsText" text="NOT MET">
      <formula>NOT(ISERROR(SEARCH("NOT MET",H60)))</formula>
    </cfRule>
    <cfRule type="containsText" dxfId="251" priority="219" operator="containsText" text="PARTIAL MET">
      <formula>NOT(ISERROR(SEARCH("PARTIAL MET",H60)))</formula>
    </cfRule>
    <cfRule type="containsText" dxfId="250" priority="220" operator="containsText" text="MET">
      <formula>NOT(ISERROR(SEARCH("MET",H60)))</formula>
    </cfRule>
  </conditionalFormatting>
  <conditionalFormatting sqref="D47:D49">
    <cfRule type="colorScale" priority="63">
      <colorScale>
        <cfvo type="num" val="0"/>
        <cfvo type="num" val="1"/>
        <cfvo type="num" val="2"/>
        <color rgb="FFFF0000"/>
        <color rgb="FFFFFF00"/>
        <color rgb="FF057D19"/>
      </colorScale>
    </cfRule>
    <cfRule type="cellIs" dxfId="249" priority="64" operator="equal">
      <formula>1</formula>
    </cfRule>
    <cfRule type="cellIs" dxfId="248" priority="65" operator="equal">
      <formula>2</formula>
    </cfRule>
    <cfRule type="cellIs" dxfId="247" priority="66" operator="equal">
      <formula>3</formula>
    </cfRule>
    <cfRule type="cellIs" dxfId="246" priority="67" operator="equal">
      <formula>2</formula>
    </cfRule>
    <cfRule type="cellIs" dxfId="245" priority="68" operator="equal">
      <formula>1</formula>
    </cfRule>
    <cfRule type="cellIs" dxfId="244" priority="69" operator="equal">
      <formula>0</formula>
    </cfRule>
    <cfRule type="cellIs" dxfId="243" priority="70" operator="equal">
      <formula>1</formula>
    </cfRule>
    <cfRule type="cellIs" dxfId="242" priority="71" operator="equal">
      <formula>2</formula>
    </cfRule>
    <cfRule type="cellIs" dxfId="241" priority="72" operator="equal">
      <formula>3</formula>
    </cfRule>
  </conditionalFormatting>
  <conditionalFormatting sqref="D13:D17">
    <cfRule type="colorScale" priority="161">
      <colorScale>
        <cfvo type="num" val="0"/>
        <cfvo type="num" val="1"/>
        <cfvo type="num" val="2"/>
        <color rgb="FFFF0000"/>
        <color rgb="FFFFFF00"/>
        <color rgb="FF057D19"/>
      </colorScale>
    </cfRule>
    <cfRule type="cellIs" dxfId="240" priority="162" operator="equal">
      <formula>1</formula>
    </cfRule>
    <cfRule type="cellIs" dxfId="239" priority="163" operator="equal">
      <formula>2</formula>
    </cfRule>
    <cfRule type="cellIs" dxfId="238" priority="164" operator="equal">
      <formula>3</formula>
    </cfRule>
    <cfRule type="cellIs" dxfId="237" priority="165" operator="equal">
      <formula>2</formula>
    </cfRule>
    <cfRule type="cellIs" dxfId="236" priority="166" operator="equal">
      <formula>1</formula>
    </cfRule>
    <cfRule type="cellIs" dxfId="235" priority="167" operator="equal">
      <formula>0</formula>
    </cfRule>
    <cfRule type="cellIs" dxfId="234" priority="168" operator="equal">
      <formula>1</formula>
    </cfRule>
    <cfRule type="cellIs" dxfId="233" priority="169" operator="equal">
      <formula>2</formula>
    </cfRule>
    <cfRule type="cellIs" dxfId="232" priority="170" operator="equal">
      <formula>3</formula>
    </cfRule>
  </conditionalFormatting>
  <conditionalFormatting sqref="D13:D17">
    <cfRule type="colorScale" priority="171">
      <colorScale>
        <cfvo type="num" val="0"/>
        <cfvo type="percentile" val="50"/>
        <cfvo type="max"/>
        <color rgb="FFF8696B"/>
        <color rgb="FFFFEB84"/>
        <color rgb="FF63BE7B"/>
      </colorScale>
    </cfRule>
    <cfRule type="colorScale" priority="172">
      <colorScale>
        <cfvo type="percent" val="&quot;*&quot;"/>
        <cfvo type="percentile" val="50"/>
        <cfvo type="max"/>
        <color theme="6"/>
        <color rgb="FFFFEB84"/>
        <color rgb="FF63BE7B"/>
      </colorScale>
    </cfRule>
    <cfRule type="colorScale" priority="173">
      <colorScale>
        <cfvo type="num" val="0"/>
        <cfvo type="num" val="1"/>
        <cfvo type="num" val="2"/>
        <color theme="2" tint="-0.749992370372631"/>
        <color theme="3"/>
        <color theme="7"/>
      </colorScale>
    </cfRule>
    <cfRule type="expression" dxfId="231" priority="174">
      <formula>3</formula>
    </cfRule>
  </conditionalFormatting>
  <conditionalFormatting sqref="D19:D22">
    <cfRule type="colorScale" priority="147">
      <colorScale>
        <cfvo type="num" val="0"/>
        <cfvo type="num" val="1"/>
        <cfvo type="num" val="2"/>
        <color rgb="FFFF0000"/>
        <color rgb="FFFFFF00"/>
        <color rgb="FF057D19"/>
      </colorScale>
    </cfRule>
    <cfRule type="cellIs" dxfId="230" priority="148" operator="equal">
      <formula>1</formula>
    </cfRule>
    <cfRule type="cellIs" dxfId="229" priority="149" operator="equal">
      <formula>2</formula>
    </cfRule>
    <cfRule type="cellIs" dxfId="228" priority="150" operator="equal">
      <formula>3</formula>
    </cfRule>
    <cfRule type="cellIs" dxfId="227" priority="151" operator="equal">
      <formula>2</formula>
    </cfRule>
    <cfRule type="cellIs" dxfId="226" priority="152" operator="equal">
      <formula>1</formula>
    </cfRule>
    <cfRule type="cellIs" dxfId="225" priority="153" operator="equal">
      <formula>0</formula>
    </cfRule>
    <cfRule type="cellIs" dxfId="224" priority="154" operator="equal">
      <formula>1</formula>
    </cfRule>
    <cfRule type="cellIs" dxfId="223" priority="155" operator="equal">
      <formula>2</formula>
    </cfRule>
    <cfRule type="cellIs" dxfId="222" priority="156" operator="equal">
      <formula>3</formula>
    </cfRule>
  </conditionalFormatting>
  <conditionalFormatting sqref="D19:D22">
    <cfRule type="colorScale" priority="157">
      <colorScale>
        <cfvo type="num" val="0"/>
        <cfvo type="percentile" val="50"/>
        <cfvo type="max"/>
        <color rgb="FFF8696B"/>
        <color rgb="FFFFEB84"/>
        <color rgb="FF63BE7B"/>
      </colorScale>
    </cfRule>
    <cfRule type="colorScale" priority="158">
      <colorScale>
        <cfvo type="percent" val="&quot;*&quot;"/>
        <cfvo type="percentile" val="50"/>
        <cfvo type="max"/>
        <color theme="6"/>
        <color rgb="FFFFEB84"/>
        <color rgb="FF63BE7B"/>
      </colorScale>
    </cfRule>
    <cfRule type="colorScale" priority="159">
      <colorScale>
        <cfvo type="num" val="0"/>
        <cfvo type="num" val="1"/>
        <cfvo type="num" val="2"/>
        <color theme="2" tint="-0.749992370372631"/>
        <color theme="3"/>
        <color theme="7"/>
      </colorScale>
    </cfRule>
    <cfRule type="expression" dxfId="221" priority="160">
      <formula>3</formula>
    </cfRule>
  </conditionalFormatting>
  <conditionalFormatting sqref="D24:D27">
    <cfRule type="colorScale" priority="133">
      <colorScale>
        <cfvo type="num" val="0"/>
        <cfvo type="num" val="1"/>
        <cfvo type="num" val="2"/>
        <color rgb="FFFF0000"/>
        <color rgb="FFFFFF00"/>
        <color rgb="FF057D19"/>
      </colorScale>
    </cfRule>
    <cfRule type="cellIs" dxfId="220" priority="134" operator="equal">
      <formula>1</formula>
    </cfRule>
    <cfRule type="cellIs" dxfId="219" priority="135" operator="equal">
      <formula>2</formula>
    </cfRule>
    <cfRule type="cellIs" dxfId="218" priority="136" operator="equal">
      <formula>3</formula>
    </cfRule>
    <cfRule type="cellIs" dxfId="217" priority="137" operator="equal">
      <formula>2</formula>
    </cfRule>
    <cfRule type="cellIs" dxfId="216" priority="138" operator="equal">
      <formula>1</formula>
    </cfRule>
    <cfRule type="cellIs" dxfId="215" priority="139" operator="equal">
      <formula>0</formula>
    </cfRule>
    <cfRule type="cellIs" dxfId="214" priority="140" operator="equal">
      <formula>1</formula>
    </cfRule>
    <cfRule type="cellIs" dxfId="213" priority="141" operator="equal">
      <formula>2</formula>
    </cfRule>
    <cfRule type="cellIs" dxfId="212" priority="142" operator="equal">
      <formula>3</formula>
    </cfRule>
  </conditionalFormatting>
  <conditionalFormatting sqref="D24:D27">
    <cfRule type="colorScale" priority="143">
      <colorScale>
        <cfvo type="num" val="0"/>
        <cfvo type="percentile" val="50"/>
        <cfvo type="max"/>
        <color rgb="FFF8696B"/>
        <color rgb="FFFFEB84"/>
        <color rgb="FF63BE7B"/>
      </colorScale>
    </cfRule>
    <cfRule type="colorScale" priority="144">
      <colorScale>
        <cfvo type="percent" val="&quot;*&quot;"/>
        <cfvo type="percentile" val="50"/>
        <cfvo type="max"/>
        <color theme="6"/>
        <color rgb="FFFFEB84"/>
        <color rgb="FF63BE7B"/>
      </colorScale>
    </cfRule>
    <cfRule type="colorScale" priority="145">
      <colorScale>
        <cfvo type="num" val="0"/>
        <cfvo type="num" val="1"/>
        <cfvo type="num" val="2"/>
        <color theme="2" tint="-0.749992370372631"/>
        <color theme="3"/>
        <color theme="7"/>
      </colorScale>
    </cfRule>
    <cfRule type="expression" dxfId="211" priority="146">
      <formula>3</formula>
    </cfRule>
  </conditionalFormatting>
  <conditionalFormatting sqref="D29:D31">
    <cfRule type="colorScale" priority="119">
      <colorScale>
        <cfvo type="num" val="0"/>
        <cfvo type="num" val="1"/>
        <cfvo type="num" val="2"/>
        <color rgb="FFFF0000"/>
        <color rgb="FFFFFF00"/>
        <color rgb="FF057D19"/>
      </colorScale>
    </cfRule>
    <cfRule type="cellIs" dxfId="210" priority="120" operator="equal">
      <formula>1</formula>
    </cfRule>
    <cfRule type="cellIs" dxfId="209" priority="121" operator="equal">
      <formula>2</formula>
    </cfRule>
    <cfRule type="cellIs" dxfId="208" priority="122" operator="equal">
      <formula>3</formula>
    </cfRule>
    <cfRule type="cellIs" dxfId="207" priority="123" operator="equal">
      <formula>2</formula>
    </cfRule>
    <cfRule type="cellIs" dxfId="206" priority="124" operator="equal">
      <formula>1</formula>
    </cfRule>
    <cfRule type="cellIs" dxfId="205" priority="125" operator="equal">
      <formula>0</formula>
    </cfRule>
    <cfRule type="cellIs" dxfId="204" priority="126" operator="equal">
      <formula>1</formula>
    </cfRule>
    <cfRule type="cellIs" dxfId="203" priority="127" operator="equal">
      <formula>2</formula>
    </cfRule>
    <cfRule type="cellIs" dxfId="202" priority="128" operator="equal">
      <formula>3</formula>
    </cfRule>
  </conditionalFormatting>
  <conditionalFormatting sqref="D29:D31">
    <cfRule type="colorScale" priority="129">
      <colorScale>
        <cfvo type="num" val="0"/>
        <cfvo type="percentile" val="50"/>
        <cfvo type="max"/>
        <color rgb="FFF8696B"/>
        <color rgb="FFFFEB84"/>
        <color rgb="FF63BE7B"/>
      </colorScale>
    </cfRule>
    <cfRule type="colorScale" priority="130">
      <colorScale>
        <cfvo type="percent" val="&quot;*&quot;"/>
        <cfvo type="percentile" val="50"/>
        <cfvo type="max"/>
        <color theme="6"/>
        <color rgb="FFFFEB84"/>
        <color rgb="FF63BE7B"/>
      </colorScale>
    </cfRule>
    <cfRule type="colorScale" priority="131">
      <colorScale>
        <cfvo type="num" val="0"/>
        <cfvo type="num" val="1"/>
        <cfvo type="num" val="2"/>
        <color theme="2" tint="-0.749992370372631"/>
        <color theme="3"/>
        <color theme="7"/>
      </colorScale>
    </cfRule>
    <cfRule type="expression" dxfId="201" priority="132">
      <formula>3</formula>
    </cfRule>
  </conditionalFormatting>
  <conditionalFormatting sqref="D33:D36">
    <cfRule type="colorScale" priority="105">
      <colorScale>
        <cfvo type="num" val="0"/>
        <cfvo type="num" val="1"/>
        <cfvo type="num" val="2"/>
        <color rgb="FFFF0000"/>
        <color rgb="FFFFFF00"/>
        <color rgb="FF057D19"/>
      </colorScale>
    </cfRule>
    <cfRule type="cellIs" dxfId="200" priority="106" operator="equal">
      <formula>1</formula>
    </cfRule>
    <cfRule type="cellIs" dxfId="199" priority="107" operator="equal">
      <formula>2</formula>
    </cfRule>
    <cfRule type="cellIs" dxfId="198" priority="108" operator="equal">
      <formula>3</formula>
    </cfRule>
    <cfRule type="cellIs" dxfId="197" priority="109" operator="equal">
      <formula>2</formula>
    </cfRule>
    <cfRule type="cellIs" dxfId="196" priority="110" operator="equal">
      <formula>1</formula>
    </cfRule>
    <cfRule type="cellIs" dxfId="195" priority="111" operator="equal">
      <formula>0</formula>
    </cfRule>
    <cfRule type="cellIs" dxfId="194" priority="112" operator="equal">
      <formula>1</formula>
    </cfRule>
    <cfRule type="cellIs" dxfId="193" priority="113" operator="equal">
      <formula>2</formula>
    </cfRule>
    <cfRule type="cellIs" dxfId="192" priority="114" operator="equal">
      <formula>3</formula>
    </cfRule>
  </conditionalFormatting>
  <conditionalFormatting sqref="D33:D36">
    <cfRule type="colorScale" priority="115">
      <colorScale>
        <cfvo type="num" val="0"/>
        <cfvo type="percentile" val="50"/>
        <cfvo type="max"/>
        <color rgb="FFF8696B"/>
        <color rgb="FFFFEB84"/>
        <color rgb="FF63BE7B"/>
      </colorScale>
    </cfRule>
    <cfRule type="colorScale" priority="116">
      <colorScale>
        <cfvo type="percent" val="&quot;*&quot;"/>
        <cfvo type="percentile" val="50"/>
        <cfvo type="max"/>
        <color theme="6"/>
        <color rgb="FFFFEB84"/>
        <color rgb="FF63BE7B"/>
      </colorScale>
    </cfRule>
    <cfRule type="colorScale" priority="117">
      <colorScale>
        <cfvo type="num" val="0"/>
        <cfvo type="num" val="1"/>
        <cfvo type="num" val="2"/>
        <color theme="2" tint="-0.749992370372631"/>
        <color theme="3"/>
        <color theme="7"/>
      </colorScale>
    </cfRule>
    <cfRule type="expression" dxfId="191" priority="118">
      <formula>3</formula>
    </cfRule>
  </conditionalFormatting>
  <conditionalFormatting sqref="D38:D41">
    <cfRule type="colorScale" priority="91">
      <colorScale>
        <cfvo type="num" val="0"/>
        <cfvo type="num" val="1"/>
        <cfvo type="num" val="2"/>
        <color rgb="FFFF0000"/>
        <color rgb="FFFFFF00"/>
        <color rgb="FF057D19"/>
      </colorScale>
    </cfRule>
    <cfRule type="cellIs" dxfId="190" priority="92" operator="equal">
      <formula>1</formula>
    </cfRule>
    <cfRule type="cellIs" dxfId="189" priority="93" operator="equal">
      <formula>2</formula>
    </cfRule>
    <cfRule type="cellIs" dxfId="188" priority="94" operator="equal">
      <formula>3</formula>
    </cfRule>
    <cfRule type="cellIs" dxfId="187" priority="95" operator="equal">
      <formula>2</formula>
    </cfRule>
    <cfRule type="cellIs" dxfId="186" priority="96" operator="equal">
      <formula>1</formula>
    </cfRule>
    <cfRule type="cellIs" dxfId="185" priority="97" operator="equal">
      <formula>0</formula>
    </cfRule>
    <cfRule type="cellIs" dxfId="184" priority="98" operator="equal">
      <formula>1</formula>
    </cfRule>
    <cfRule type="cellIs" dxfId="183" priority="99" operator="equal">
      <formula>2</formula>
    </cfRule>
    <cfRule type="cellIs" dxfId="182" priority="100" operator="equal">
      <formula>3</formula>
    </cfRule>
  </conditionalFormatting>
  <conditionalFormatting sqref="D38:D41">
    <cfRule type="colorScale" priority="101">
      <colorScale>
        <cfvo type="num" val="0"/>
        <cfvo type="percentile" val="50"/>
        <cfvo type="max"/>
        <color rgb="FFF8696B"/>
        <color rgb="FFFFEB84"/>
        <color rgb="FF63BE7B"/>
      </colorScale>
    </cfRule>
    <cfRule type="colorScale" priority="102">
      <colorScale>
        <cfvo type="percent" val="&quot;*&quot;"/>
        <cfvo type="percentile" val="50"/>
        <cfvo type="max"/>
        <color theme="6"/>
        <color rgb="FFFFEB84"/>
        <color rgb="FF63BE7B"/>
      </colorScale>
    </cfRule>
    <cfRule type="colorScale" priority="103">
      <colorScale>
        <cfvo type="num" val="0"/>
        <cfvo type="num" val="1"/>
        <cfvo type="num" val="2"/>
        <color theme="2" tint="-0.749992370372631"/>
        <color theme="3"/>
        <color theme="7"/>
      </colorScale>
    </cfRule>
    <cfRule type="expression" dxfId="181" priority="104">
      <formula>3</formula>
    </cfRule>
  </conditionalFormatting>
  <conditionalFormatting sqref="D43:D45">
    <cfRule type="colorScale" priority="77">
      <colorScale>
        <cfvo type="num" val="0"/>
        <cfvo type="num" val="1"/>
        <cfvo type="num" val="2"/>
        <color rgb="FFFF0000"/>
        <color rgb="FFFFFF00"/>
        <color rgb="FF057D19"/>
      </colorScale>
    </cfRule>
    <cfRule type="cellIs" dxfId="180" priority="78" operator="equal">
      <formula>1</formula>
    </cfRule>
    <cfRule type="cellIs" dxfId="179" priority="79" operator="equal">
      <formula>2</formula>
    </cfRule>
    <cfRule type="cellIs" dxfId="178" priority="80" operator="equal">
      <formula>3</formula>
    </cfRule>
    <cfRule type="cellIs" dxfId="177" priority="81" operator="equal">
      <formula>2</formula>
    </cfRule>
    <cfRule type="cellIs" dxfId="176" priority="82" operator="equal">
      <formula>1</formula>
    </cfRule>
    <cfRule type="cellIs" dxfId="175" priority="83" operator="equal">
      <formula>0</formula>
    </cfRule>
    <cfRule type="cellIs" dxfId="174" priority="84" operator="equal">
      <formula>1</formula>
    </cfRule>
    <cfRule type="cellIs" dxfId="173" priority="85" operator="equal">
      <formula>2</formula>
    </cfRule>
    <cfRule type="cellIs" dxfId="172" priority="86" operator="equal">
      <formula>3</formula>
    </cfRule>
  </conditionalFormatting>
  <conditionalFormatting sqref="D43:D45">
    <cfRule type="colorScale" priority="87">
      <colorScale>
        <cfvo type="num" val="0"/>
        <cfvo type="percentile" val="50"/>
        <cfvo type="max"/>
        <color rgb="FFF8696B"/>
        <color rgb="FFFFEB84"/>
        <color rgb="FF63BE7B"/>
      </colorScale>
    </cfRule>
    <cfRule type="colorScale" priority="88">
      <colorScale>
        <cfvo type="percent" val="&quot;*&quot;"/>
        <cfvo type="percentile" val="50"/>
        <cfvo type="max"/>
        <color theme="6"/>
        <color rgb="FFFFEB84"/>
        <color rgb="FF63BE7B"/>
      </colorScale>
    </cfRule>
    <cfRule type="colorScale" priority="89">
      <colorScale>
        <cfvo type="num" val="0"/>
        <cfvo type="num" val="1"/>
        <cfvo type="num" val="2"/>
        <color theme="2" tint="-0.749992370372631"/>
        <color theme="3"/>
        <color theme="7"/>
      </colorScale>
    </cfRule>
    <cfRule type="expression" dxfId="171" priority="90">
      <formula>3</formula>
    </cfRule>
  </conditionalFormatting>
  <conditionalFormatting sqref="D47:D49">
    <cfRule type="colorScale" priority="73">
      <colorScale>
        <cfvo type="num" val="0"/>
        <cfvo type="percentile" val="50"/>
        <cfvo type="max"/>
        <color rgb="FFF8696B"/>
        <color rgb="FFFFEB84"/>
        <color rgb="FF63BE7B"/>
      </colorScale>
    </cfRule>
    <cfRule type="colorScale" priority="74">
      <colorScale>
        <cfvo type="percent" val="&quot;*&quot;"/>
        <cfvo type="percentile" val="50"/>
        <cfvo type="max"/>
        <color theme="6"/>
        <color rgb="FFFFEB84"/>
        <color rgb="FF63BE7B"/>
      </colorScale>
    </cfRule>
    <cfRule type="colorScale" priority="75">
      <colorScale>
        <cfvo type="num" val="0"/>
        <cfvo type="num" val="1"/>
        <cfvo type="num" val="2"/>
        <color theme="2" tint="-0.749992370372631"/>
        <color theme="3"/>
        <color theme="7"/>
      </colorScale>
    </cfRule>
    <cfRule type="expression" dxfId="170" priority="76">
      <formula>3</formula>
    </cfRule>
  </conditionalFormatting>
  <conditionalFormatting sqref="D51:D53">
    <cfRule type="colorScale" priority="49">
      <colorScale>
        <cfvo type="num" val="0"/>
        <cfvo type="num" val="1"/>
        <cfvo type="num" val="2"/>
        <color rgb="FFFF0000"/>
        <color rgb="FFFFFF00"/>
        <color rgb="FF057D19"/>
      </colorScale>
    </cfRule>
    <cfRule type="cellIs" dxfId="169" priority="50" operator="equal">
      <formula>1</formula>
    </cfRule>
    <cfRule type="cellIs" dxfId="168" priority="51" operator="equal">
      <formula>2</formula>
    </cfRule>
    <cfRule type="cellIs" dxfId="167" priority="52" operator="equal">
      <formula>3</formula>
    </cfRule>
    <cfRule type="cellIs" dxfId="166" priority="53" operator="equal">
      <formula>2</formula>
    </cfRule>
    <cfRule type="cellIs" dxfId="165" priority="54" operator="equal">
      <formula>1</formula>
    </cfRule>
    <cfRule type="cellIs" dxfId="164" priority="55" operator="equal">
      <formula>0</formula>
    </cfRule>
    <cfRule type="cellIs" dxfId="163" priority="56" operator="equal">
      <formula>1</formula>
    </cfRule>
    <cfRule type="cellIs" dxfId="162" priority="57" operator="equal">
      <formula>2</formula>
    </cfRule>
    <cfRule type="cellIs" dxfId="161" priority="58" operator="equal">
      <formula>3</formula>
    </cfRule>
  </conditionalFormatting>
  <conditionalFormatting sqref="D51:D53">
    <cfRule type="colorScale" priority="59">
      <colorScale>
        <cfvo type="num" val="0"/>
        <cfvo type="percentile" val="50"/>
        <cfvo type="max"/>
        <color rgb="FFF8696B"/>
        <color rgb="FFFFEB84"/>
        <color rgb="FF63BE7B"/>
      </colorScale>
    </cfRule>
    <cfRule type="colorScale" priority="60">
      <colorScale>
        <cfvo type="percent" val="&quot;*&quot;"/>
        <cfvo type="percentile" val="50"/>
        <cfvo type="max"/>
        <color theme="6"/>
        <color rgb="FFFFEB84"/>
        <color rgb="FF63BE7B"/>
      </colorScale>
    </cfRule>
    <cfRule type="colorScale" priority="61">
      <colorScale>
        <cfvo type="num" val="0"/>
        <cfvo type="num" val="1"/>
        <cfvo type="num" val="2"/>
        <color theme="2" tint="-0.749992370372631"/>
        <color theme="3"/>
        <color theme="7"/>
      </colorScale>
    </cfRule>
    <cfRule type="expression" dxfId="160" priority="62">
      <formula>3</formula>
    </cfRule>
  </conditionalFormatting>
  <conditionalFormatting sqref="D55:D59">
    <cfRule type="colorScale" priority="35">
      <colorScale>
        <cfvo type="num" val="0"/>
        <cfvo type="num" val="1"/>
        <cfvo type="num" val="2"/>
        <color rgb="FFFF0000"/>
        <color rgb="FFFFFF00"/>
        <color rgb="FF057D19"/>
      </colorScale>
    </cfRule>
    <cfRule type="cellIs" dxfId="159" priority="36" operator="equal">
      <formula>1</formula>
    </cfRule>
    <cfRule type="cellIs" dxfId="158" priority="37" operator="equal">
      <formula>2</formula>
    </cfRule>
    <cfRule type="cellIs" dxfId="157" priority="38" operator="equal">
      <formula>3</formula>
    </cfRule>
    <cfRule type="cellIs" dxfId="156" priority="39" operator="equal">
      <formula>2</formula>
    </cfRule>
    <cfRule type="cellIs" dxfId="155" priority="40" operator="equal">
      <formula>1</formula>
    </cfRule>
    <cfRule type="cellIs" dxfId="154" priority="41" operator="equal">
      <formula>0</formula>
    </cfRule>
    <cfRule type="cellIs" dxfId="153" priority="42" operator="equal">
      <formula>1</formula>
    </cfRule>
    <cfRule type="cellIs" dxfId="152" priority="43" operator="equal">
      <formula>2</formula>
    </cfRule>
    <cfRule type="cellIs" dxfId="151" priority="44" operator="equal">
      <formula>3</formula>
    </cfRule>
  </conditionalFormatting>
  <conditionalFormatting sqref="D55:D59">
    <cfRule type="colorScale" priority="45">
      <colorScale>
        <cfvo type="num" val="0"/>
        <cfvo type="percentile" val="50"/>
        <cfvo type="max"/>
        <color rgb="FFF8696B"/>
        <color rgb="FFFFEB84"/>
        <color rgb="FF63BE7B"/>
      </colorScale>
    </cfRule>
    <cfRule type="colorScale" priority="46">
      <colorScale>
        <cfvo type="percent" val="&quot;*&quot;"/>
        <cfvo type="percentile" val="50"/>
        <cfvo type="max"/>
        <color theme="6"/>
        <color rgb="FFFFEB84"/>
        <color rgb="FF63BE7B"/>
      </colorScale>
    </cfRule>
    <cfRule type="colorScale" priority="47">
      <colorScale>
        <cfvo type="num" val="0"/>
        <cfvo type="num" val="1"/>
        <cfvo type="num" val="2"/>
        <color theme="2" tint="-0.749992370372631"/>
        <color theme="3"/>
        <color theme="7"/>
      </colorScale>
    </cfRule>
    <cfRule type="expression" dxfId="150" priority="48">
      <formula>3</formula>
    </cfRule>
  </conditionalFormatting>
  <conditionalFormatting sqref="D61:D63">
    <cfRule type="colorScale" priority="21">
      <colorScale>
        <cfvo type="num" val="0"/>
        <cfvo type="num" val="1"/>
        <cfvo type="num" val="2"/>
        <color rgb="FFFF0000"/>
        <color rgb="FFFFFF00"/>
        <color rgb="FF057D19"/>
      </colorScale>
    </cfRule>
    <cfRule type="cellIs" dxfId="149" priority="22" operator="equal">
      <formula>1</formula>
    </cfRule>
    <cfRule type="cellIs" dxfId="148" priority="23" operator="equal">
      <formula>2</formula>
    </cfRule>
    <cfRule type="cellIs" dxfId="147" priority="24" operator="equal">
      <formula>3</formula>
    </cfRule>
    <cfRule type="cellIs" dxfId="146" priority="25" operator="equal">
      <formula>2</formula>
    </cfRule>
    <cfRule type="cellIs" dxfId="145" priority="26" operator="equal">
      <formula>1</formula>
    </cfRule>
    <cfRule type="cellIs" dxfId="144" priority="27" operator="equal">
      <formula>0</formula>
    </cfRule>
    <cfRule type="cellIs" dxfId="143" priority="28" operator="equal">
      <formula>1</formula>
    </cfRule>
    <cfRule type="cellIs" dxfId="142" priority="29" operator="equal">
      <formula>2</formula>
    </cfRule>
    <cfRule type="cellIs" dxfId="141" priority="30" operator="equal">
      <formula>3</formula>
    </cfRule>
  </conditionalFormatting>
  <conditionalFormatting sqref="D61:D63">
    <cfRule type="colorScale" priority="31">
      <colorScale>
        <cfvo type="num" val="0"/>
        <cfvo type="percentile" val="50"/>
        <cfvo type="max"/>
        <color rgb="FFF8696B"/>
        <color rgb="FFFFEB84"/>
        <color rgb="FF63BE7B"/>
      </colorScale>
    </cfRule>
    <cfRule type="colorScale" priority="32">
      <colorScale>
        <cfvo type="percent" val="&quot;*&quot;"/>
        <cfvo type="percentile" val="50"/>
        <cfvo type="max"/>
        <color theme="6"/>
        <color rgb="FFFFEB84"/>
        <color rgb="FF63BE7B"/>
      </colorScale>
    </cfRule>
    <cfRule type="colorScale" priority="33">
      <colorScale>
        <cfvo type="num" val="0"/>
        <cfvo type="num" val="1"/>
        <cfvo type="num" val="2"/>
        <color theme="2" tint="-0.749992370372631"/>
        <color theme="3"/>
        <color theme="7"/>
      </colorScale>
    </cfRule>
    <cfRule type="expression" dxfId="140" priority="34">
      <formula>3</formula>
    </cfRule>
  </conditionalFormatting>
  <conditionalFormatting sqref="O25:O27">
    <cfRule type="containsText" dxfId="139" priority="19" operator="containsText" text="غير مكتمل">
      <formula>NOT(ISERROR(SEARCH("غير مكتمل",O25)))</formula>
    </cfRule>
    <cfRule type="containsText" dxfId="138" priority="20" operator="containsText" text="مكتمل">
      <formula>NOT(ISERROR(SEARCH("مكتمل",O25)))</formula>
    </cfRule>
  </conditionalFormatting>
  <conditionalFormatting sqref="O15:O17">
    <cfRule type="containsText" dxfId="137" priority="17" operator="containsText" text="غير مكتمل">
      <formula>NOT(ISERROR(SEARCH("غير مكتمل",O15)))</formula>
    </cfRule>
    <cfRule type="containsText" dxfId="136" priority="18" operator="containsText" text="مكتمل">
      <formula>NOT(ISERROR(SEARCH("مكتمل",O15)))</formula>
    </cfRule>
  </conditionalFormatting>
  <conditionalFormatting sqref="O19:O22">
    <cfRule type="containsText" dxfId="135" priority="15" operator="containsText" text="غير مكتمل">
      <formula>NOT(ISERROR(SEARCH("غير مكتمل",O19)))</formula>
    </cfRule>
    <cfRule type="containsText" dxfId="134" priority="16" operator="containsText" text="مكتمل">
      <formula>NOT(ISERROR(SEARCH("مكتمل",O19)))</formula>
    </cfRule>
  </conditionalFormatting>
  <conditionalFormatting sqref="O31">
    <cfRule type="containsText" dxfId="133" priority="13" operator="containsText" text="غير مكتمل">
      <formula>NOT(ISERROR(SEARCH("غير مكتمل",O31)))</formula>
    </cfRule>
    <cfRule type="containsText" dxfId="132" priority="14" operator="containsText" text="مكتمل">
      <formula>NOT(ISERROR(SEARCH("مكتمل",O31)))</formula>
    </cfRule>
  </conditionalFormatting>
  <conditionalFormatting sqref="O33:O35">
    <cfRule type="containsText" dxfId="131" priority="11" operator="containsText" text="غير مكتمل">
      <formula>NOT(ISERROR(SEARCH("غير مكتمل",O33)))</formula>
    </cfRule>
    <cfRule type="containsText" dxfId="130" priority="12" operator="containsText" text="مكتمل">
      <formula>NOT(ISERROR(SEARCH("مكتمل",O33)))</formula>
    </cfRule>
  </conditionalFormatting>
  <conditionalFormatting sqref="O43:O45">
    <cfRule type="containsText" dxfId="129" priority="9" operator="containsText" text="غير مكتمل">
      <formula>NOT(ISERROR(SEARCH("غير مكتمل",O43)))</formula>
    </cfRule>
    <cfRule type="containsText" dxfId="128" priority="10" operator="containsText" text="مكتمل">
      <formula>NOT(ISERROR(SEARCH("مكتمل",O43)))</formula>
    </cfRule>
  </conditionalFormatting>
  <conditionalFormatting sqref="O47:O49">
    <cfRule type="containsText" dxfId="127" priority="7" operator="containsText" text="غير مكتمل">
      <formula>NOT(ISERROR(SEARCH("غير مكتمل",O47)))</formula>
    </cfRule>
    <cfRule type="containsText" dxfId="126" priority="8" operator="containsText" text="مكتمل">
      <formula>NOT(ISERROR(SEARCH("مكتمل",O47)))</formula>
    </cfRule>
  </conditionalFormatting>
  <conditionalFormatting sqref="O51:O53">
    <cfRule type="containsText" dxfId="125" priority="5" operator="containsText" text="غير مكتمل">
      <formula>NOT(ISERROR(SEARCH("غير مكتمل",O51)))</formula>
    </cfRule>
    <cfRule type="containsText" dxfId="124" priority="6" operator="containsText" text="مكتمل">
      <formula>NOT(ISERROR(SEARCH("مكتمل",O51)))</formula>
    </cfRule>
  </conditionalFormatting>
  <conditionalFormatting sqref="O61:O63">
    <cfRule type="containsText" dxfId="123" priority="1" operator="containsText" text="غير مكتمل">
      <formula>NOT(ISERROR(SEARCH("غير مكتمل",O61)))</formula>
    </cfRule>
    <cfRule type="containsText" dxfId="122" priority="2" operator="containsText" text="مكتمل">
      <formula>NOT(ISERROR(SEARCH("مكتمل",O61)))</formula>
    </cfRule>
  </conditionalFormatting>
  <conditionalFormatting sqref="O55:O59">
    <cfRule type="containsText" dxfId="121" priority="3" operator="containsText" text="غير مكتمل">
      <formula>NOT(ISERROR(SEARCH("غير مكتمل",O55)))</formula>
    </cfRule>
    <cfRule type="containsText" dxfId="120" priority="4" operator="containsText" text="مكتمل">
      <formula>NOT(ISERROR(SEARCH("مكتمل",O55)))</formula>
    </cfRule>
  </conditionalFormatting>
  <dataValidations count="3">
    <dataValidation type="custom" allowBlank="1" showErrorMessage="1" errorTitle="evaluation score error" error="scoring is only 0 or 1 or 2" promptTitle="standard evaluation score" prompt="enter 0 or 1 or 2" sqref="C29 C33">
      <formula1>E29*$I$11+F29*$J$11+G29*$K$11</formula1>
    </dataValidation>
    <dataValidation type="list" allowBlank="1" showInputMessage="1" showErrorMessage="1" sqref="D2 E4 D43:D45 D5:D11 D29:D31 D24:D27 D47:D49 D61:D63 D38:D41 D13:D17 D19:D22 D51:D53 D55:D59 D33:D36">
      <formula1>$K$6:$K$9</formula1>
    </dataValidation>
    <dataValidation type="list" allowBlank="1" showInputMessage="1" showErrorMessage="1" sqref="O38:O41 O13:O17 O29:O31 O43:O45 O24:O27 O55:O59 O19:O22 O33:O36 O47:O49 O51:O53 O61:O63">
      <formula1>"مكتمل,غير مكتمل"</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551" operator="containsText" id="{198991D8-38D0-4C38-BF85-E64D26B2564F}">
            <xm:f>NOT(ISERROR(SEARCH($H$6,H46)))</xm:f>
            <xm:f>$H$6</xm:f>
            <x14:dxf>
              <fill>
                <patternFill>
                  <bgColor rgb="FF297B29"/>
                </patternFill>
              </fill>
            </x14:dxf>
          </x14:cfRule>
          <xm:sqref>H46</xm:sqref>
        </x14:conditionalFormatting>
        <x14:conditionalFormatting xmlns:xm="http://schemas.microsoft.com/office/excel/2006/main">
          <x14:cfRule type="containsText" priority="526" operator="containsText" id="{A3D9C0C1-CCB1-43DE-951C-5CC8F56EEFEF}">
            <xm:f>NOT(ISERROR(SEARCH($H$6,H50)))</xm:f>
            <xm:f>$H$6</xm:f>
            <x14:dxf>
              <fill>
                <patternFill>
                  <bgColor rgb="FF297B29"/>
                </patternFill>
              </fill>
            </x14:dxf>
          </x14:cfRule>
          <xm:sqref>H50</xm:sqref>
        </x14:conditionalFormatting>
        <x14:conditionalFormatting xmlns:xm="http://schemas.microsoft.com/office/excel/2006/main">
          <x14:cfRule type="containsText" priority="511" operator="containsText" id="{9228274D-0E21-490F-9B91-F748FC14CBAF}">
            <xm:f>NOT(ISERROR(SEARCH($H$6,H12)))</xm:f>
            <xm:f>$H$6</xm:f>
            <x14:dxf>
              <fill>
                <patternFill>
                  <bgColor rgb="FF297B29"/>
                </patternFill>
              </fill>
            </x14:dxf>
          </x14:cfRule>
          <xm:sqref>H12</xm:sqref>
        </x14:conditionalFormatting>
        <x14:conditionalFormatting xmlns:xm="http://schemas.microsoft.com/office/excel/2006/main">
          <x14:cfRule type="containsText" priority="480" operator="containsText" id="{EAB6EB3F-7CEC-4A61-BB4F-AC6673C1BC60}">
            <xm:f>NOT(ISERROR(SEARCH($H$6,H37)))</xm:f>
            <xm:f>$H$6</xm:f>
            <x14:dxf>
              <fill>
                <patternFill>
                  <bgColor rgb="FF297B29"/>
                </patternFill>
              </fill>
            </x14:dxf>
          </x14:cfRule>
          <xm:sqref>H37</xm:sqref>
        </x14:conditionalFormatting>
        <x14:conditionalFormatting xmlns:xm="http://schemas.microsoft.com/office/excel/2006/main">
          <x14:cfRule type="containsText" priority="439" operator="containsText" id="{8CCE3BB9-9C89-458B-A67F-2EF6F4A34333}">
            <xm:f>NOT(ISERROR(SEARCH($H$6,H54)))</xm:f>
            <xm:f>$H$6</xm:f>
            <x14:dxf>
              <fill>
                <patternFill>
                  <bgColor rgb="FF297B29"/>
                </patternFill>
              </fill>
            </x14:dxf>
          </x14:cfRule>
          <xm:sqref>H54</xm:sqref>
        </x14:conditionalFormatting>
        <x14:conditionalFormatting xmlns:xm="http://schemas.microsoft.com/office/excel/2006/main">
          <x14:cfRule type="containsText" priority="307" operator="containsText" id="{BDB4665E-E6A8-45A1-AC74-E78041855AFB}">
            <xm:f>NOT(ISERROR(SEARCH($H$6,H18)))</xm:f>
            <xm:f>$H$6</xm:f>
            <x14:dxf>
              <fill>
                <patternFill>
                  <bgColor rgb="FF297B29"/>
                </patternFill>
              </fill>
            </x14:dxf>
          </x14:cfRule>
          <xm:sqref>H18</xm:sqref>
        </x14:conditionalFormatting>
        <x14:conditionalFormatting xmlns:xm="http://schemas.microsoft.com/office/excel/2006/main">
          <x14:cfRule type="containsText" priority="252" operator="containsText" id="{BA4E3033-7842-4C0E-9B73-0A364D2EA069}">
            <xm:f>NOT(ISERROR(SEARCH($H$6,H28)))</xm:f>
            <xm:f>$H$6</xm:f>
            <x14:dxf>
              <fill>
                <patternFill>
                  <bgColor rgb="FF297B29"/>
                </patternFill>
              </fill>
            </x14:dxf>
          </x14:cfRule>
          <xm:sqref>H28</xm:sqref>
        </x14:conditionalFormatting>
        <x14:conditionalFormatting xmlns:xm="http://schemas.microsoft.com/office/excel/2006/main">
          <x14:cfRule type="containsText" priority="245" operator="containsText" id="{542395B6-2C04-40DE-9C07-720D42FDA911}">
            <xm:f>NOT(ISERROR(SEARCH($H$6,H32)))</xm:f>
            <xm:f>$H$6</xm:f>
            <x14:dxf>
              <fill>
                <patternFill>
                  <bgColor rgb="FF297B29"/>
                </patternFill>
              </fill>
            </x14:dxf>
          </x14:cfRule>
          <xm:sqref>H32</xm:sqref>
        </x14:conditionalFormatting>
        <x14:conditionalFormatting xmlns:xm="http://schemas.microsoft.com/office/excel/2006/main">
          <x14:cfRule type="containsText" priority="238" operator="containsText" id="{39FBBCF6-D692-4D78-81C7-59FDD80F3951}">
            <xm:f>NOT(ISERROR(SEARCH($H$6,H42)))</xm:f>
            <xm:f>$H$6</xm:f>
            <x14:dxf>
              <fill>
                <patternFill>
                  <bgColor rgb="FF297B29"/>
                </patternFill>
              </fill>
            </x14:dxf>
          </x14:cfRule>
          <xm:sqref>H42</xm:sqref>
        </x14:conditionalFormatting>
        <x14:conditionalFormatting xmlns:xm="http://schemas.microsoft.com/office/excel/2006/main">
          <x14:cfRule type="containsText" priority="221" operator="containsText" id="{986FA10E-B09F-4434-BDBF-D49DCF0685AD}">
            <xm:f>NOT(ISERROR(SEARCH($H$6,H60)))</xm:f>
            <xm:f>$H$6</xm:f>
            <x14:dxf>
              <fill>
                <patternFill>
                  <bgColor rgb="FF297B29"/>
                </patternFill>
              </fill>
            </x14:dxf>
          </x14:cfRule>
          <xm:sqref>H60</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P19"/>
  <sheetViews>
    <sheetView zoomScale="64" zoomScaleNormal="64" workbookViewId="0">
      <selection activeCell="G24" sqref="G24"/>
    </sheetView>
  </sheetViews>
  <sheetFormatPr defaultRowHeight="15.75"/>
  <cols>
    <col min="1" max="1" width="9.25" customWidth="1"/>
    <col min="2" max="2" width="5" customWidth="1"/>
    <col min="3" max="3" width="15.875" customWidth="1"/>
    <col min="4" max="4" width="16" customWidth="1"/>
    <col min="5" max="5" width="18.875" customWidth="1"/>
    <col min="6" max="6" width="16.75" customWidth="1"/>
    <col min="7" max="7" width="15.625" customWidth="1"/>
    <col min="8" max="8" width="15.125" customWidth="1"/>
    <col min="9" max="9" width="14.25" customWidth="1"/>
    <col min="10" max="10" width="12.125" customWidth="1"/>
    <col min="11" max="11" width="13.375" customWidth="1"/>
    <col min="12" max="12" width="13.625" customWidth="1"/>
    <col min="13" max="13" width="15" customWidth="1"/>
    <col min="14" max="15" width="12.125" customWidth="1"/>
    <col min="16" max="16" width="5.875" customWidth="1"/>
  </cols>
  <sheetData>
    <row r="1" spans="2:16" ht="25.5" customHeight="1">
      <c r="B1" s="2"/>
      <c r="C1" s="309"/>
      <c r="D1" s="309"/>
      <c r="E1" s="309"/>
      <c r="F1" s="309"/>
      <c r="G1" s="309"/>
      <c r="H1" s="309"/>
      <c r="I1" s="309"/>
      <c r="J1" s="309"/>
      <c r="K1" s="309"/>
      <c r="L1" s="309"/>
      <c r="M1" s="309"/>
      <c r="N1" s="309"/>
      <c r="O1" s="309"/>
      <c r="P1" s="2"/>
    </row>
    <row r="2" spans="2:16" ht="24" customHeight="1">
      <c r="B2" s="2"/>
      <c r="C2" s="294" t="s">
        <v>98</v>
      </c>
      <c r="D2" s="294"/>
      <c r="E2" s="294"/>
      <c r="F2" s="294"/>
      <c r="G2" s="294"/>
      <c r="H2" s="294"/>
      <c r="I2" s="294"/>
      <c r="J2" s="294"/>
      <c r="K2" s="294"/>
      <c r="L2" s="294"/>
      <c r="M2" s="294"/>
      <c r="N2" s="294"/>
      <c r="O2" s="294"/>
      <c r="P2" s="2"/>
    </row>
    <row r="3" spans="2:16" ht="23.25" customHeight="1">
      <c r="B3" s="2"/>
      <c r="C3" s="310" t="s">
        <v>97</v>
      </c>
      <c r="D3" s="310"/>
      <c r="E3" s="310"/>
      <c r="F3" s="310"/>
      <c r="G3" s="310"/>
      <c r="H3" s="310"/>
      <c r="I3" s="310"/>
      <c r="J3" s="310"/>
      <c r="K3" s="310"/>
      <c r="L3" s="310"/>
      <c r="M3" s="310"/>
      <c r="N3" s="310"/>
      <c r="O3" s="310"/>
      <c r="P3" s="2"/>
    </row>
    <row r="4" spans="2:16" ht="18.75" customHeight="1">
      <c r="B4" s="2"/>
      <c r="C4" s="318" t="s">
        <v>0</v>
      </c>
      <c r="D4" s="318"/>
      <c r="E4" s="318"/>
      <c r="F4" s="318"/>
      <c r="G4" s="318"/>
      <c r="H4" s="318"/>
      <c r="I4" s="318"/>
      <c r="J4" s="318"/>
      <c r="K4" s="318"/>
      <c r="L4" s="318"/>
      <c r="M4" s="318"/>
      <c r="N4" s="318"/>
      <c r="O4" s="318"/>
      <c r="P4" s="2"/>
    </row>
    <row r="5" spans="2:16" ht="23.25" customHeight="1">
      <c r="B5" s="2"/>
      <c r="C5" s="100" t="s">
        <v>95</v>
      </c>
      <c r="D5" s="112" t="s">
        <v>897</v>
      </c>
      <c r="E5" s="105" t="s">
        <v>898</v>
      </c>
      <c r="F5" s="106" t="s">
        <v>899</v>
      </c>
      <c r="G5" s="107" t="s">
        <v>900</v>
      </c>
      <c r="H5" s="108" t="s">
        <v>901</v>
      </c>
      <c r="I5" s="109" t="s">
        <v>902</v>
      </c>
      <c r="J5" s="110" t="s">
        <v>903</v>
      </c>
      <c r="K5" s="111" t="s">
        <v>904</v>
      </c>
      <c r="L5" s="123" t="s">
        <v>905</v>
      </c>
      <c r="M5" s="107" t="s">
        <v>906</v>
      </c>
      <c r="N5" s="126" t="s">
        <v>907</v>
      </c>
      <c r="O5" s="142" t="s">
        <v>175</v>
      </c>
      <c r="P5" s="2"/>
    </row>
    <row r="6" spans="2:16" ht="24.75" customHeight="1">
      <c r="B6" s="2"/>
      <c r="C6" s="84">
        <v>44546</v>
      </c>
      <c r="D6" s="101">
        <f>IMT!G12</f>
        <v>0.5</v>
      </c>
      <c r="E6" s="101">
        <f>IMT!G18</f>
        <v>0.5</v>
      </c>
      <c r="F6" s="101">
        <f>IMT!G23</f>
        <v>0.875</v>
      </c>
      <c r="G6" s="101">
        <f>IMT!G28</f>
        <v>1</v>
      </c>
      <c r="H6" s="101">
        <f>IMT!G32</f>
        <v>1</v>
      </c>
      <c r="I6" s="101">
        <f>IMT!G37</f>
        <v>1</v>
      </c>
      <c r="J6" s="101">
        <f>IMT!G42</f>
        <v>1</v>
      </c>
      <c r="K6" s="101">
        <f>IMT!G46</f>
        <v>0.5</v>
      </c>
      <c r="L6" s="101">
        <f>IMT!G50</f>
        <v>0.5</v>
      </c>
      <c r="M6" s="101">
        <f>IMT!G54</f>
        <v>1</v>
      </c>
      <c r="N6" s="101">
        <f>IMT!G60</f>
        <v>1</v>
      </c>
      <c r="O6" s="101">
        <f>AVERAGE(D6:N6)</f>
        <v>0.80681818181818177</v>
      </c>
      <c r="P6" s="2"/>
    </row>
    <row r="7" spans="2:16">
      <c r="B7" s="2"/>
      <c r="P7" s="2"/>
    </row>
    <row r="8" spans="2:16">
      <c r="B8" s="2"/>
      <c r="P8" s="2"/>
    </row>
    <row r="9" spans="2:16">
      <c r="B9" s="2"/>
      <c r="P9" s="2"/>
    </row>
    <row r="10" spans="2:16">
      <c r="B10" s="2"/>
      <c r="P10" s="2"/>
    </row>
    <row r="11" spans="2:16">
      <c r="B11" s="2"/>
      <c r="P11" s="2"/>
    </row>
    <row r="12" spans="2:16">
      <c r="B12" s="2"/>
      <c r="P12" s="2"/>
    </row>
    <row r="13" spans="2:16">
      <c r="B13" s="2"/>
      <c r="P13" s="2"/>
    </row>
    <row r="14" spans="2:16">
      <c r="B14" s="2"/>
      <c r="P14" s="2"/>
    </row>
    <row r="15" spans="2:16">
      <c r="B15" s="2"/>
      <c r="P15" s="2"/>
    </row>
    <row r="16" spans="2:16">
      <c r="B16" s="2"/>
      <c r="P16" s="2"/>
    </row>
    <row r="17" spans="2:16">
      <c r="B17" s="2"/>
      <c r="P17" s="2"/>
    </row>
    <row r="18" spans="2:16">
      <c r="B18" s="2"/>
      <c r="P18" s="2"/>
    </row>
    <row r="19" spans="2:16">
      <c r="B19" s="2"/>
      <c r="C19" s="2"/>
      <c r="D19" s="2"/>
      <c r="E19" s="2"/>
      <c r="F19" s="2"/>
      <c r="G19" s="2"/>
      <c r="H19" s="2"/>
      <c r="I19" s="2"/>
      <c r="J19" s="2"/>
      <c r="K19" s="2"/>
      <c r="L19" s="2"/>
      <c r="M19" s="2"/>
      <c r="N19" s="2"/>
      <c r="O19" s="2"/>
      <c r="P19" s="2"/>
    </row>
  </sheetData>
  <sheetProtection algorithmName="SHA-512" hashValue="wcTbC135GKaCy6c98ulUo091l3H5gBM8xin3mb99sVewJuf24sBtEBJ7EMlF8l0imvxh2/RIdx+v6MoypiW1ng==" saltValue="p1MQ39JxhoZcEvq/4JOLtg==" spinCount="100000" sheet="1" objects="1" scenarios="1" selectLockedCells="1"/>
  <mergeCells count="4">
    <mergeCell ref="C1:O1"/>
    <mergeCell ref="C2:O2"/>
    <mergeCell ref="C3:O3"/>
    <mergeCell ref="C4:O4"/>
  </mergeCells>
  <conditionalFormatting sqref="F6">
    <cfRule type="containsText" dxfId="109" priority="31" operator="containsText" text="N/A">
      <formula>NOT(ISERROR(SEARCH("N/A",F6)))</formula>
    </cfRule>
    <cfRule type="cellIs" dxfId="108" priority="32" operator="equal">
      <formula>0.8</formula>
    </cfRule>
    <cfRule type="cellIs" dxfId="107" priority="33" operator="greaterThan">
      <formula>0.8</formula>
    </cfRule>
    <cfRule type="cellIs" dxfId="106" priority="34" operator="greaterThan">
      <formula>0.5</formula>
    </cfRule>
    <cfRule type="cellIs" dxfId="105" priority="35" operator="equal">
      <formula>0.5</formula>
    </cfRule>
    <cfRule type="cellIs" dxfId="104" priority="36" operator="lessThan">
      <formula>0.5</formula>
    </cfRule>
  </conditionalFormatting>
  <conditionalFormatting sqref="D6">
    <cfRule type="containsText" dxfId="103" priority="49" operator="containsText" text="N/A">
      <formula>NOT(ISERROR(SEARCH("N/A",D6)))</formula>
    </cfRule>
    <cfRule type="cellIs" dxfId="102" priority="50" operator="equal">
      <formula>0.8</formula>
    </cfRule>
    <cfRule type="cellIs" dxfId="101" priority="51" operator="greaterThan">
      <formula>0.8</formula>
    </cfRule>
    <cfRule type="cellIs" dxfId="100" priority="52" operator="greaterThan">
      <formula>0.5</formula>
    </cfRule>
    <cfRule type="cellIs" dxfId="99" priority="53" operator="equal">
      <formula>0.5</formula>
    </cfRule>
    <cfRule type="cellIs" dxfId="98" priority="54" operator="lessThan">
      <formula>0.5</formula>
    </cfRule>
  </conditionalFormatting>
  <conditionalFormatting sqref="E6">
    <cfRule type="containsText" dxfId="97" priority="37" operator="containsText" text="N/A">
      <formula>NOT(ISERROR(SEARCH("N/A",E6)))</formula>
    </cfRule>
    <cfRule type="cellIs" dxfId="96" priority="38" operator="equal">
      <formula>0.8</formula>
    </cfRule>
    <cfRule type="cellIs" dxfId="95" priority="39" operator="greaterThan">
      <formula>0.8</formula>
    </cfRule>
    <cfRule type="cellIs" dxfId="94" priority="40" operator="greaterThan">
      <formula>0.5</formula>
    </cfRule>
    <cfRule type="cellIs" dxfId="93" priority="41" operator="equal">
      <formula>0.5</formula>
    </cfRule>
    <cfRule type="cellIs" dxfId="92" priority="42" operator="lessThan">
      <formula>0.5</formula>
    </cfRule>
  </conditionalFormatting>
  <conditionalFormatting sqref="H6">
    <cfRule type="containsText" dxfId="91" priority="19" operator="containsText" text="N/A">
      <formula>NOT(ISERROR(SEARCH("N/A",H6)))</formula>
    </cfRule>
    <cfRule type="cellIs" dxfId="90" priority="20" operator="equal">
      <formula>0.8</formula>
    </cfRule>
    <cfRule type="cellIs" dxfId="89" priority="21" operator="greaterThan">
      <formula>0.8</formula>
    </cfRule>
    <cfRule type="cellIs" dxfId="88" priority="22" operator="greaterThan">
      <formula>0.5</formula>
    </cfRule>
    <cfRule type="cellIs" dxfId="87" priority="23" operator="equal">
      <formula>0.5</formula>
    </cfRule>
    <cfRule type="cellIs" dxfId="86" priority="24" operator="lessThan">
      <formula>0.5</formula>
    </cfRule>
  </conditionalFormatting>
  <conditionalFormatting sqref="G6">
    <cfRule type="containsText" dxfId="85" priority="25" operator="containsText" text="N/A">
      <formula>NOT(ISERROR(SEARCH("N/A",G6)))</formula>
    </cfRule>
    <cfRule type="cellIs" dxfId="84" priority="26" operator="equal">
      <formula>0.8</formula>
    </cfRule>
    <cfRule type="cellIs" dxfId="83" priority="27" operator="greaterThan">
      <formula>0.8</formula>
    </cfRule>
    <cfRule type="cellIs" dxfId="82" priority="28" operator="greaterThan">
      <formula>0.5</formula>
    </cfRule>
    <cfRule type="cellIs" dxfId="81" priority="29" operator="equal">
      <formula>0.5</formula>
    </cfRule>
    <cfRule type="cellIs" dxfId="80" priority="30" operator="lessThan">
      <formula>0.5</formula>
    </cfRule>
  </conditionalFormatting>
  <conditionalFormatting sqref="I6">
    <cfRule type="containsText" dxfId="79" priority="13" operator="containsText" text="N/A">
      <formula>NOT(ISERROR(SEARCH("N/A",I6)))</formula>
    </cfRule>
    <cfRule type="cellIs" dxfId="78" priority="14" operator="equal">
      <formula>0.8</formula>
    </cfRule>
    <cfRule type="cellIs" dxfId="77" priority="15" operator="greaterThan">
      <formula>0.8</formula>
    </cfRule>
    <cfRule type="cellIs" dxfId="76" priority="16" operator="greaterThan">
      <formula>0.5</formula>
    </cfRule>
    <cfRule type="cellIs" dxfId="75" priority="17" operator="equal">
      <formula>0.5</formula>
    </cfRule>
    <cfRule type="cellIs" dxfId="74" priority="18" operator="lessThan">
      <formula>0.5</formula>
    </cfRule>
  </conditionalFormatting>
  <conditionalFormatting sqref="J6:O6">
    <cfRule type="cellIs" dxfId="73" priority="8" operator="equal">
      <formula>0.8</formula>
    </cfRule>
    <cfRule type="cellIs" dxfId="72" priority="9" operator="greaterThan">
      <formula>0.8</formula>
    </cfRule>
    <cfRule type="cellIs" dxfId="71" priority="10" operator="greaterThan">
      <formula>0.5</formula>
    </cfRule>
    <cfRule type="cellIs" dxfId="70" priority="11" operator="equal">
      <formula>0.5</formula>
    </cfRule>
    <cfRule type="cellIs" dxfId="69" priority="12" operator="lessThan">
      <formula>0.5</formula>
    </cfRule>
    <cfRule type="containsText" dxfId="68" priority="55" operator="containsText" text="N/A">
      <formula>NOT(ISERROR(SEARCH("N/A",J6)))</formula>
    </cfRule>
  </conditionalFormatting>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H30"/>
  <sheetViews>
    <sheetView workbookViewId="0">
      <selection activeCell="E30" sqref="E30"/>
    </sheetView>
  </sheetViews>
  <sheetFormatPr defaultRowHeight="15.75"/>
  <cols>
    <col min="1" max="1" width="4.5" customWidth="1"/>
    <col min="2" max="2" width="5.5" customWidth="1"/>
    <col min="3" max="3" width="11.125" customWidth="1"/>
    <col min="4" max="4" width="49.625" customWidth="1"/>
    <col min="5" max="5" width="25.125" customWidth="1"/>
    <col min="6" max="6" width="17.5" customWidth="1"/>
    <col min="7" max="7" width="16.875" customWidth="1"/>
    <col min="8" max="8" width="5.125" customWidth="1"/>
  </cols>
  <sheetData>
    <row r="1" spans="1:8">
      <c r="A1" s="2"/>
      <c r="B1" s="2"/>
      <c r="C1" s="2"/>
      <c r="D1" s="2"/>
      <c r="E1" s="2"/>
      <c r="F1" s="2"/>
      <c r="G1" s="2"/>
      <c r="H1" s="2"/>
    </row>
    <row r="2" spans="1:8" ht="10.5" customHeight="1">
      <c r="A2" s="2"/>
      <c r="B2" s="2"/>
      <c r="C2" s="2"/>
      <c r="D2" s="2"/>
      <c r="E2" s="2"/>
      <c r="F2" s="2"/>
      <c r="G2" s="2"/>
      <c r="H2" s="2"/>
    </row>
    <row r="3" spans="1:8" ht="28.5" customHeight="1">
      <c r="A3" s="2"/>
      <c r="B3" s="373" t="s">
        <v>972</v>
      </c>
      <c r="C3" s="373"/>
      <c r="D3" s="166" t="s">
        <v>973</v>
      </c>
      <c r="E3" s="173" t="s">
        <v>974</v>
      </c>
      <c r="F3" s="173"/>
      <c r="G3" s="166" t="s">
        <v>975</v>
      </c>
      <c r="H3" s="2"/>
    </row>
    <row r="4" spans="1:8" ht="23.25" customHeight="1">
      <c r="A4" s="2"/>
      <c r="B4" s="374" t="s">
        <v>976</v>
      </c>
      <c r="C4" s="375"/>
      <c r="D4" s="375"/>
      <c r="E4" s="375"/>
      <c r="F4" s="375"/>
      <c r="G4" s="376"/>
      <c r="H4" s="2"/>
    </row>
    <row r="5" spans="1:8" ht="21">
      <c r="A5" s="2"/>
      <c r="B5" s="165">
        <v>1</v>
      </c>
      <c r="C5" s="166" t="s">
        <v>977</v>
      </c>
      <c r="D5" s="169" t="s">
        <v>978</v>
      </c>
      <c r="E5" s="168" t="s">
        <v>710</v>
      </c>
      <c r="F5" s="170">
        <f>TPR!G26</f>
        <v>1</v>
      </c>
      <c r="G5" s="58" t="str">
        <f>TPR!H26</f>
        <v>MET</v>
      </c>
      <c r="H5" s="2"/>
    </row>
    <row r="6" spans="1:8" ht="21">
      <c r="A6" s="2"/>
      <c r="B6" s="165">
        <v>2</v>
      </c>
      <c r="C6" s="166" t="s">
        <v>849</v>
      </c>
      <c r="D6" s="169" t="s">
        <v>979</v>
      </c>
      <c r="E6" s="168" t="s">
        <v>877</v>
      </c>
      <c r="F6" s="170">
        <f>TPO!G30</f>
        <v>1</v>
      </c>
      <c r="G6" s="58" t="str">
        <f>TPO!H30</f>
        <v>MET</v>
      </c>
      <c r="H6" s="2"/>
    </row>
    <row r="7" spans="1:8" ht="21">
      <c r="A7" s="2"/>
      <c r="B7" s="165">
        <v>3</v>
      </c>
      <c r="C7" s="166" t="s">
        <v>980</v>
      </c>
      <c r="D7" s="169" t="s">
        <v>981</v>
      </c>
      <c r="E7" s="168" t="s">
        <v>712</v>
      </c>
      <c r="F7" s="170">
        <f>TPR!G34</f>
        <v>0.83333333333333337</v>
      </c>
      <c r="G7" s="58" t="str">
        <f>TPR!H34</f>
        <v>MET</v>
      </c>
      <c r="H7" s="2"/>
    </row>
    <row r="8" spans="1:8" ht="21">
      <c r="A8" s="2"/>
      <c r="B8" s="165">
        <v>4</v>
      </c>
      <c r="C8" s="166" t="s">
        <v>272</v>
      </c>
      <c r="D8" s="169" t="s">
        <v>982</v>
      </c>
      <c r="E8" s="168" t="s">
        <v>247</v>
      </c>
      <c r="F8" s="170">
        <f>IPC!G19</f>
        <v>0.5</v>
      </c>
      <c r="G8" s="58" t="str">
        <f>IPC!H19</f>
        <v>PARTIAL MET</v>
      </c>
      <c r="H8" s="2"/>
    </row>
    <row r="9" spans="1:8" ht="25.5" customHeight="1">
      <c r="A9" s="2"/>
      <c r="B9" s="377" t="s">
        <v>983</v>
      </c>
      <c r="C9" s="378"/>
      <c r="D9" s="378"/>
      <c r="E9" s="378"/>
      <c r="F9" s="378"/>
      <c r="G9" s="379"/>
      <c r="H9" s="2"/>
    </row>
    <row r="10" spans="1:8" ht="21">
      <c r="A10" s="2"/>
      <c r="B10" s="165">
        <v>5</v>
      </c>
      <c r="C10" s="166" t="s">
        <v>190</v>
      </c>
      <c r="D10" s="169" t="s">
        <v>984</v>
      </c>
      <c r="E10" s="168" t="s">
        <v>189</v>
      </c>
      <c r="F10" s="170">
        <f>EFS!G21</f>
        <v>1</v>
      </c>
      <c r="G10" s="167" t="str">
        <f>EFS!H21</f>
        <v>MET</v>
      </c>
      <c r="H10" s="2"/>
    </row>
    <row r="11" spans="1:8" ht="21">
      <c r="A11" s="2"/>
      <c r="B11" s="165">
        <v>6</v>
      </c>
      <c r="C11" s="166" t="s">
        <v>985</v>
      </c>
      <c r="D11" s="169" t="s">
        <v>986</v>
      </c>
      <c r="E11" s="168" t="s">
        <v>213</v>
      </c>
      <c r="F11" s="170">
        <f>EFS!G33</f>
        <v>1</v>
      </c>
      <c r="G11" s="167" t="str">
        <f>EFS!H33</f>
        <v>MET</v>
      </c>
      <c r="H11" s="2"/>
    </row>
    <row r="12" spans="1:8" ht="21">
      <c r="A12" s="2"/>
      <c r="B12" s="165">
        <v>7</v>
      </c>
      <c r="C12" s="166" t="s">
        <v>987</v>
      </c>
      <c r="D12" s="169" t="s">
        <v>988</v>
      </c>
      <c r="E12" s="168" t="s">
        <v>245</v>
      </c>
      <c r="F12" s="170">
        <f>EFS!G40</f>
        <v>1</v>
      </c>
      <c r="G12" s="58" t="str">
        <f>EFS!H40</f>
        <v>MET</v>
      </c>
      <c r="H12" s="2"/>
    </row>
    <row r="13" spans="1:8" ht="21">
      <c r="A13" s="2"/>
      <c r="B13" s="165">
        <v>8</v>
      </c>
      <c r="C13" s="166" t="s">
        <v>566</v>
      </c>
      <c r="D13" s="169" t="s">
        <v>989</v>
      </c>
      <c r="E13" s="168" t="s">
        <v>624</v>
      </c>
      <c r="F13" s="170">
        <f>EMS!G12</f>
        <v>0.6</v>
      </c>
      <c r="G13" s="58" t="str">
        <f>EMS!H12</f>
        <v>PARTIAL MET</v>
      </c>
      <c r="H13" s="2"/>
    </row>
    <row r="14" spans="1:8" ht="21">
      <c r="A14" s="2"/>
      <c r="B14" s="165">
        <v>9</v>
      </c>
      <c r="C14" s="166" t="s">
        <v>990</v>
      </c>
      <c r="D14" s="169" t="s">
        <v>991</v>
      </c>
      <c r="E14" s="168" t="s">
        <v>227</v>
      </c>
      <c r="F14" s="170">
        <f>EFS!G47</f>
        <v>0.75</v>
      </c>
      <c r="G14" s="58" t="str">
        <f>EFS!H47</f>
        <v>PARTIAL MET</v>
      </c>
      <c r="H14" s="2"/>
    </row>
    <row r="15" spans="1:8">
      <c r="A15" s="171"/>
      <c r="B15" s="172"/>
      <c r="C15" s="172"/>
      <c r="D15" s="172"/>
      <c r="E15" s="172"/>
      <c r="F15" s="172"/>
      <c r="G15" s="172"/>
      <c r="H15" s="171"/>
    </row>
    <row r="16" spans="1:8" ht="9.75" customHeight="1">
      <c r="A16" s="171"/>
      <c r="B16" s="172"/>
      <c r="C16" s="172"/>
      <c r="D16" s="172"/>
      <c r="E16" s="172"/>
      <c r="F16" s="172"/>
      <c r="G16" s="172"/>
      <c r="H16" s="171"/>
    </row>
    <row r="17" spans="1:8">
      <c r="A17" s="2"/>
      <c r="H17" s="2"/>
    </row>
    <row r="18" spans="1:8">
      <c r="A18" s="2"/>
      <c r="H18" s="2"/>
    </row>
    <row r="19" spans="1:8">
      <c r="A19" s="2"/>
      <c r="H19" s="2"/>
    </row>
    <row r="20" spans="1:8">
      <c r="A20" s="2"/>
      <c r="H20" s="2"/>
    </row>
    <row r="21" spans="1:8">
      <c r="A21" s="2"/>
      <c r="H21" s="2"/>
    </row>
    <row r="22" spans="1:8">
      <c r="A22" s="2"/>
      <c r="H22" s="2"/>
    </row>
    <row r="23" spans="1:8">
      <c r="A23" s="2"/>
      <c r="H23" s="2"/>
    </row>
    <row r="24" spans="1:8">
      <c r="A24" s="2"/>
      <c r="H24" s="2"/>
    </row>
    <row r="25" spans="1:8">
      <c r="A25" s="2"/>
      <c r="H25" s="2"/>
    </row>
    <row r="26" spans="1:8">
      <c r="A26" s="2"/>
      <c r="H26" s="2"/>
    </row>
    <row r="27" spans="1:8">
      <c r="A27" s="2"/>
      <c r="H27" s="2"/>
    </row>
    <row r="28" spans="1:8">
      <c r="A28" s="2"/>
      <c r="H28" s="2"/>
    </row>
    <row r="29" spans="1:8">
      <c r="A29" s="2"/>
      <c r="H29" s="2"/>
    </row>
    <row r="30" spans="1:8">
      <c r="A30" s="2"/>
      <c r="B30" s="2"/>
      <c r="C30" s="2"/>
      <c r="D30" s="2"/>
      <c r="E30" s="2"/>
      <c r="F30" s="2"/>
      <c r="G30" s="2"/>
      <c r="H30" s="2"/>
    </row>
  </sheetData>
  <sheetProtection algorithmName="SHA-512" hashValue="kiRjm7LVZEu0d0Jdm3nVWokyGH+5F/UvyoRMD/7wyMMd65n2UmkSUoTmEv48DE2ASoMbjI0pGvw+UWkJrDKjYg==" saltValue="qt8U2dyFwZktOIy6ruC0Og==" spinCount="100000" sheet="1" objects="1" scenarios="1" selectLockedCells="1"/>
  <mergeCells count="3">
    <mergeCell ref="B3:C3"/>
    <mergeCell ref="B4:G4"/>
    <mergeCell ref="B9:G9"/>
  </mergeCells>
  <conditionalFormatting sqref="G8">
    <cfRule type="containsText" dxfId="67" priority="57" operator="containsText" text="NOT MET">
      <formula>NOT(ISERROR(SEARCH("NOT MET",G8)))</formula>
    </cfRule>
    <cfRule type="containsText" dxfId="66" priority="58" operator="containsText" text="PARTIAL MET">
      <formula>NOT(ISERROR(SEARCH("PARTIAL MET",G8)))</formula>
    </cfRule>
    <cfRule type="containsText" dxfId="65" priority="59" operator="containsText" text="MET">
      <formula>NOT(ISERROR(SEARCH("MET",G8)))</formula>
    </cfRule>
    <cfRule type="containsText" dxfId="64" priority="60" operator="containsText" text="NOT MET">
      <formula>NOT(ISERROR(SEARCH("NOT MET",G8)))</formula>
    </cfRule>
    <cfRule type="containsText" dxfId="63" priority="61" operator="containsText" text="PARTIAL MET">
      <formula>NOT(ISERROR(SEARCH("PARTIAL MET",G8)))</formula>
    </cfRule>
    <cfRule type="containsText" dxfId="62" priority="62" operator="containsText" text="MET">
      <formula>NOT(ISERROR(SEARCH("MET",G8)))</formula>
    </cfRule>
  </conditionalFormatting>
  <conditionalFormatting sqref="G7">
    <cfRule type="containsText" dxfId="61" priority="50" operator="containsText" text="NOT MET">
      <formula>NOT(ISERROR(SEARCH("NOT MET",G7)))</formula>
    </cfRule>
    <cfRule type="containsText" dxfId="60" priority="51" operator="containsText" text="PARTIAL MET">
      <formula>NOT(ISERROR(SEARCH("PARTIAL MET",G7)))</formula>
    </cfRule>
    <cfRule type="containsText" dxfId="59" priority="52" operator="containsText" text="MET">
      <formula>NOT(ISERROR(SEARCH("MET",G7)))</formula>
    </cfRule>
    <cfRule type="containsText" dxfId="58" priority="53" operator="containsText" text="NOT MET">
      <formula>NOT(ISERROR(SEARCH("NOT MET",G7)))</formula>
    </cfRule>
    <cfRule type="containsText" dxfId="57" priority="54" operator="containsText" text="PARTIAL MET">
      <formula>NOT(ISERROR(SEARCH("PARTIAL MET",G7)))</formula>
    </cfRule>
    <cfRule type="containsText" dxfId="56" priority="55" operator="containsText" text="MET">
      <formula>NOT(ISERROR(SEARCH("MET",G7)))</formula>
    </cfRule>
  </conditionalFormatting>
  <conditionalFormatting sqref="G6">
    <cfRule type="containsText" dxfId="55" priority="43" operator="containsText" text="NOT MET">
      <formula>NOT(ISERROR(SEARCH("NOT MET",G6)))</formula>
    </cfRule>
    <cfRule type="containsText" dxfId="54" priority="44" operator="containsText" text="PARTIAL MET">
      <formula>NOT(ISERROR(SEARCH("PARTIAL MET",G6)))</formula>
    </cfRule>
    <cfRule type="containsText" dxfId="53" priority="45" operator="containsText" text="MET">
      <formula>NOT(ISERROR(SEARCH("MET",G6)))</formula>
    </cfRule>
    <cfRule type="containsText" dxfId="52" priority="46" operator="containsText" text="NOT MET">
      <formula>NOT(ISERROR(SEARCH("NOT MET",G6)))</formula>
    </cfRule>
    <cfRule type="containsText" dxfId="51" priority="47" operator="containsText" text="PARTIAL MET">
      <formula>NOT(ISERROR(SEARCH("PARTIAL MET",G6)))</formula>
    </cfRule>
    <cfRule type="containsText" dxfId="50" priority="48" operator="containsText" text="MET">
      <formula>NOT(ISERROR(SEARCH("MET",G6)))</formula>
    </cfRule>
  </conditionalFormatting>
  <conditionalFormatting sqref="G5">
    <cfRule type="containsText" dxfId="49" priority="36" operator="containsText" text="NOT MET">
      <formula>NOT(ISERROR(SEARCH("NOT MET",G5)))</formula>
    </cfRule>
    <cfRule type="containsText" dxfId="48" priority="37" operator="containsText" text="PARTIAL MET">
      <formula>NOT(ISERROR(SEARCH("PARTIAL MET",G5)))</formula>
    </cfRule>
    <cfRule type="containsText" dxfId="47" priority="38" operator="containsText" text="MET">
      <formula>NOT(ISERROR(SEARCH("MET",G5)))</formula>
    </cfRule>
    <cfRule type="containsText" dxfId="46" priority="39" operator="containsText" text="NOT MET">
      <formula>NOT(ISERROR(SEARCH("NOT MET",G5)))</formula>
    </cfRule>
    <cfRule type="containsText" dxfId="45" priority="40" operator="containsText" text="PARTIAL MET">
      <formula>NOT(ISERROR(SEARCH("PARTIAL MET",G5)))</formula>
    </cfRule>
    <cfRule type="containsText" dxfId="44" priority="41" operator="containsText" text="MET">
      <formula>NOT(ISERROR(SEARCH("MET",G5)))</formula>
    </cfRule>
  </conditionalFormatting>
  <conditionalFormatting sqref="G10">
    <cfRule type="containsText" dxfId="43" priority="29" operator="containsText" text="NOT MET">
      <formula>NOT(ISERROR(SEARCH("NOT MET",G10)))</formula>
    </cfRule>
    <cfRule type="containsText" dxfId="42" priority="30" operator="containsText" text="PARTIAL MET">
      <formula>NOT(ISERROR(SEARCH("PARTIAL MET",G10)))</formula>
    </cfRule>
    <cfRule type="containsText" dxfId="41" priority="31" operator="containsText" text="MET">
      <formula>NOT(ISERROR(SEARCH("MET",G10)))</formula>
    </cfRule>
    <cfRule type="containsText" dxfId="40" priority="32" operator="containsText" text="NOT MET">
      <formula>NOT(ISERROR(SEARCH("NOT MET",G10)))</formula>
    </cfRule>
    <cfRule type="containsText" dxfId="39" priority="33" operator="containsText" text="PARTIAL MET">
      <formula>NOT(ISERROR(SEARCH("PARTIAL MET",G10)))</formula>
    </cfRule>
    <cfRule type="containsText" dxfId="38" priority="34" operator="containsText" text="MET">
      <formula>NOT(ISERROR(SEARCH("MET",G10)))</formula>
    </cfRule>
  </conditionalFormatting>
  <conditionalFormatting sqref="G11">
    <cfRule type="containsText" dxfId="37" priority="22" operator="containsText" text="NOT MET">
      <formula>NOT(ISERROR(SEARCH("NOT MET",G11)))</formula>
    </cfRule>
    <cfRule type="containsText" dxfId="36" priority="23" operator="containsText" text="PARTIAL MET">
      <formula>NOT(ISERROR(SEARCH("PARTIAL MET",G11)))</formula>
    </cfRule>
    <cfRule type="containsText" dxfId="35" priority="24" operator="containsText" text="MET">
      <formula>NOT(ISERROR(SEARCH("MET",G11)))</formula>
    </cfRule>
    <cfRule type="containsText" dxfId="34" priority="25" operator="containsText" text="NOT MET">
      <formula>NOT(ISERROR(SEARCH("NOT MET",G11)))</formula>
    </cfRule>
    <cfRule type="containsText" dxfId="33" priority="26" operator="containsText" text="PARTIAL MET">
      <formula>NOT(ISERROR(SEARCH("PARTIAL MET",G11)))</formula>
    </cfRule>
    <cfRule type="containsText" dxfId="32" priority="27" operator="containsText" text="MET">
      <formula>NOT(ISERROR(SEARCH("MET",G11)))</formula>
    </cfRule>
  </conditionalFormatting>
  <conditionalFormatting sqref="G12">
    <cfRule type="containsText" dxfId="31" priority="15" operator="containsText" text="NOT MET">
      <formula>NOT(ISERROR(SEARCH("NOT MET",G12)))</formula>
    </cfRule>
    <cfRule type="containsText" dxfId="30" priority="16" operator="containsText" text="PARTIAL MET">
      <formula>NOT(ISERROR(SEARCH("PARTIAL MET",G12)))</formula>
    </cfRule>
    <cfRule type="containsText" dxfId="29" priority="17" operator="containsText" text="MET">
      <formula>NOT(ISERROR(SEARCH("MET",G12)))</formula>
    </cfRule>
    <cfRule type="containsText" dxfId="28" priority="18" operator="containsText" text="NOT MET">
      <formula>NOT(ISERROR(SEARCH("NOT MET",G12)))</formula>
    </cfRule>
    <cfRule type="containsText" dxfId="27" priority="19" operator="containsText" text="PARTIAL MET">
      <formula>NOT(ISERROR(SEARCH("PARTIAL MET",G12)))</formula>
    </cfRule>
    <cfRule type="containsText" dxfId="26" priority="20" operator="containsText" text="MET">
      <formula>NOT(ISERROR(SEARCH("MET",G12)))</formula>
    </cfRule>
  </conditionalFormatting>
  <conditionalFormatting sqref="G13">
    <cfRule type="containsText" dxfId="25" priority="8" operator="containsText" text="NOT MET">
      <formula>NOT(ISERROR(SEARCH("NOT MET",G13)))</formula>
    </cfRule>
    <cfRule type="containsText" dxfId="24" priority="9" operator="containsText" text="PARTIAL MET">
      <formula>NOT(ISERROR(SEARCH("PARTIAL MET",G13)))</formula>
    </cfRule>
    <cfRule type="containsText" dxfId="23" priority="10" operator="containsText" text="MET">
      <formula>NOT(ISERROR(SEARCH("MET",G13)))</formula>
    </cfRule>
    <cfRule type="containsText" dxfId="22" priority="11" operator="containsText" text="NOT MET">
      <formula>NOT(ISERROR(SEARCH("NOT MET",G13)))</formula>
    </cfRule>
    <cfRule type="containsText" dxfId="21" priority="12" operator="containsText" text="PARTIAL MET">
      <formula>NOT(ISERROR(SEARCH("PARTIAL MET",G13)))</formula>
    </cfRule>
    <cfRule type="containsText" dxfId="20" priority="13" operator="containsText" text="MET">
      <formula>NOT(ISERROR(SEARCH("MET",G13)))</formula>
    </cfRule>
  </conditionalFormatting>
  <conditionalFormatting sqref="G14">
    <cfRule type="containsText" dxfId="19" priority="1" operator="containsText" text="NOT MET">
      <formula>NOT(ISERROR(SEARCH("NOT MET",G14)))</formula>
    </cfRule>
    <cfRule type="containsText" dxfId="18" priority="2" operator="containsText" text="PARTIAL MET">
      <formula>NOT(ISERROR(SEARCH("PARTIAL MET",G14)))</formula>
    </cfRule>
    <cfRule type="containsText" dxfId="17" priority="3" operator="containsText" text="MET">
      <formula>NOT(ISERROR(SEARCH("MET",G14)))</formula>
    </cfRule>
    <cfRule type="containsText" dxfId="16" priority="4" operator="containsText" text="NOT MET">
      <formula>NOT(ISERROR(SEARCH("NOT MET",G14)))</formula>
    </cfRule>
    <cfRule type="containsText" dxfId="15" priority="5" operator="containsText" text="PARTIAL MET">
      <formula>NOT(ISERROR(SEARCH("PARTIAL MET",G14)))</formula>
    </cfRule>
    <cfRule type="containsText" dxfId="14" priority="6" operator="containsText" text="MET">
      <formula>NOT(ISERROR(SEARCH("MET",G14)))</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ontainsText" priority="63" operator="containsText" id="{909EE988-7326-41DB-850B-00B3EE39D9D1}">
            <xm:f>NOT(ISERROR(SEARCH(#REF!,G8)))</xm:f>
            <xm:f>#REF!</xm:f>
            <x14:dxf>
              <fill>
                <patternFill>
                  <bgColor rgb="FF297B29"/>
                </patternFill>
              </fill>
            </x14:dxf>
          </x14:cfRule>
          <xm:sqref>G8</xm:sqref>
        </x14:conditionalFormatting>
        <x14:conditionalFormatting xmlns:xm="http://schemas.microsoft.com/office/excel/2006/main">
          <x14:cfRule type="containsText" priority="56" operator="containsText" id="{82FE5058-AA89-4404-B1F6-8DF6811B3723}">
            <xm:f>NOT(ISERROR(SEARCH(#REF!,G7)))</xm:f>
            <xm:f>#REF!</xm:f>
            <x14:dxf>
              <fill>
                <patternFill>
                  <bgColor rgb="FF297B29"/>
                </patternFill>
              </fill>
            </x14:dxf>
          </x14:cfRule>
          <xm:sqref>G7</xm:sqref>
        </x14:conditionalFormatting>
        <x14:conditionalFormatting xmlns:xm="http://schemas.microsoft.com/office/excel/2006/main">
          <x14:cfRule type="containsText" priority="49" operator="containsText" id="{C40906B2-9736-4AF0-8247-9B1F4A4E1581}">
            <xm:f>NOT(ISERROR(SEARCH(#REF!,G6)))</xm:f>
            <xm:f>#REF!</xm:f>
            <x14:dxf>
              <fill>
                <patternFill>
                  <bgColor rgb="FF297B29"/>
                </patternFill>
              </fill>
            </x14:dxf>
          </x14:cfRule>
          <xm:sqref>G6</xm:sqref>
        </x14:conditionalFormatting>
        <x14:conditionalFormatting xmlns:xm="http://schemas.microsoft.com/office/excel/2006/main">
          <x14:cfRule type="containsText" priority="42" operator="containsText" id="{3FFFF7B0-F59E-4D5B-8506-CA2868264395}">
            <xm:f>NOT(ISERROR(SEARCH(#REF!,G5)))</xm:f>
            <xm:f>#REF!</xm:f>
            <x14:dxf>
              <fill>
                <patternFill>
                  <bgColor rgb="FF297B29"/>
                </patternFill>
              </fill>
            </x14:dxf>
          </x14:cfRule>
          <xm:sqref>G5</xm:sqref>
        </x14:conditionalFormatting>
        <x14:conditionalFormatting xmlns:xm="http://schemas.microsoft.com/office/excel/2006/main">
          <x14:cfRule type="containsText" priority="35" operator="containsText" id="{58F5A2F4-F84E-44AC-9A3B-52D13435AA70}">
            <xm:f>NOT(ISERROR(SEARCH(#REF!,G10)))</xm:f>
            <xm:f>#REF!</xm:f>
            <x14:dxf>
              <fill>
                <patternFill>
                  <bgColor rgb="FF297B29"/>
                </patternFill>
              </fill>
            </x14:dxf>
          </x14:cfRule>
          <xm:sqref>G10</xm:sqref>
        </x14:conditionalFormatting>
        <x14:conditionalFormatting xmlns:xm="http://schemas.microsoft.com/office/excel/2006/main">
          <x14:cfRule type="containsText" priority="28" operator="containsText" id="{2673E937-89C3-477E-BB47-166A8DF9E87C}">
            <xm:f>NOT(ISERROR(SEARCH(#REF!,G11)))</xm:f>
            <xm:f>#REF!</xm:f>
            <x14:dxf>
              <fill>
                <patternFill>
                  <bgColor rgb="FF297B29"/>
                </patternFill>
              </fill>
            </x14:dxf>
          </x14:cfRule>
          <xm:sqref>G11</xm:sqref>
        </x14:conditionalFormatting>
        <x14:conditionalFormatting xmlns:xm="http://schemas.microsoft.com/office/excel/2006/main">
          <x14:cfRule type="containsText" priority="21" operator="containsText" id="{7E5F8365-4A6B-4F5B-BCB7-77B9696B55D1}">
            <xm:f>NOT(ISERROR(SEARCH(#REF!,G12)))</xm:f>
            <xm:f>#REF!</xm:f>
            <x14:dxf>
              <fill>
                <patternFill>
                  <bgColor rgb="FF297B29"/>
                </patternFill>
              </fill>
            </x14:dxf>
          </x14:cfRule>
          <xm:sqref>G12</xm:sqref>
        </x14:conditionalFormatting>
        <x14:conditionalFormatting xmlns:xm="http://schemas.microsoft.com/office/excel/2006/main">
          <x14:cfRule type="containsText" priority="14" operator="containsText" id="{08CDC6C3-7A5C-40EF-B342-92E6B1DAC142}">
            <xm:f>NOT(ISERROR(SEARCH(#REF!,G13)))</xm:f>
            <xm:f>#REF!</xm:f>
            <x14:dxf>
              <fill>
                <patternFill>
                  <bgColor rgb="FF297B29"/>
                </patternFill>
              </fill>
            </x14:dxf>
          </x14:cfRule>
          <xm:sqref>G13</xm:sqref>
        </x14:conditionalFormatting>
        <x14:conditionalFormatting xmlns:xm="http://schemas.microsoft.com/office/excel/2006/main">
          <x14:cfRule type="containsText" priority="7" operator="containsText" id="{270F4BBD-C783-4950-873C-F1DC90F48AB6}">
            <xm:f>NOT(ISERROR(SEARCH(#REF!,G14)))</xm:f>
            <xm:f>#REF!</xm:f>
            <x14:dxf>
              <fill>
                <patternFill>
                  <bgColor rgb="FF297B29"/>
                </patternFill>
              </fill>
            </x14:dxf>
          </x14:cfRule>
          <xm:sqref>G14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Q17"/>
  <sheetViews>
    <sheetView topLeftCell="A16" zoomScale="78" zoomScaleNormal="78" workbookViewId="0">
      <selection activeCell="M24" sqref="M24"/>
    </sheetView>
  </sheetViews>
  <sheetFormatPr defaultRowHeight="15.75"/>
  <cols>
    <col min="2" max="2" width="9.25" customWidth="1"/>
    <col min="3" max="3" width="12.5" customWidth="1"/>
    <col min="4" max="4" width="9.875" customWidth="1"/>
    <col min="5" max="5" width="10" customWidth="1"/>
    <col min="6" max="6" width="9.375" customWidth="1"/>
    <col min="7" max="7" width="10.25" customWidth="1"/>
    <col min="8" max="9" width="10.5" customWidth="1"/>
    <col min="10" max="10" width="11.875" customWidth="1"/>
    <col min="11" max="11" width="9.375" customWidth="1"/>
    <col min="13" max="13" width="11.5" customWidth="1"/>
    <col min="14" max="14" width="9.625" customWidth="1"/>
    <col min="15" max="15" width="10.25" customWidth="1"/>
    <col min="16" max="16" width="12.125" customWidth="1"/>
    <col min="17" max="17" width="8.375" customWidth="1"/>
  </cols>
  <sheetData>
    <row r="1" spans="1:17">
      <c r="A1" s="2"/>
      <c r="B1" s="2"/>
      <c r="C1" s="2"/>
      <c r="D1" s="2"/>
      <c r="E1" s="2"/>
      <c r="F1" s="2"/>
      <c r="G1" s="2"/>
      <c r="H1" s="2"/>
      <c r="I1" s="2"/>
      <c r="J1" s="2"/>
      <c r="K1" s="2"/>
      <c r="L1" s="2"/>
      <c r="M1" s="2"/>
      <c r="N1" s="2"/>
      <c r="O1" s="2"/>
      <c r="P1" s="2"/>
      <c r="Q1" s="2"/>
    </row>
    <row r="2" spans="1:17" ht="21">
      <c r="A2" s="2"/>
      <c r="D2" s="380" t="s">
        <v>992</v>
      </c>
      <c r="E2" s="380"/>
      <c r="F2" s="380"/>
      <c r="G2" s="380"/>
      <c r="H2" s="380"/>
      <c r="I2" s="380"/>
      <c r="J2" s="380"/>
      <c r="K2" s="380"/>
      <c r="L2" s="380"/>
      <c r="M2" s="380"/>
      <c r="Q2" s="2"/>
    </row>
    <row r="3" spans="1:17">
      <c r="A3" s="2"/>
      <c r="Q3" s="2"/>
    </row>
    <row r="4" spans="1:17" ht="21">
      <c r="A4" s="2"/>
      <c r="B4" s="174" t="s">
        <v>993</v>
      </c>
      <c r="C4" s="175" t="s">
        <v>994</v>
      </c>
      <c r="D4" s="176" t="s">
        <v>996</v>
      </c>
      <c r="E4" s="177" t="s">
        <v>998</v>
      </c>
      <c r="F4" s="178" t="s">
        <v>995</v>
      </c>
      <c r="G4" s="180" t="s">
        <v>1000</v>
      </c>
      <c r="H4" s="182" t="s">
        <v>999</v>
      </c>
      <c r="I4" s="183" t="s">
        <v>997</v>
      </c>
      <c r="J4" s="184" t="s">
        <v>1001</v>
      </c>
      <c r="K4" s="185" t="s">
        <v>1002</v>
      </c>
      <c r="L4" s="181" t="s">
        <v>1003</v>
      </c>
      <c r="M4" s="186" t="s">
        <v>1004</v>
      </c>
      <c r="N4" s="187" t="s">
        <v>1005</v>
      </c>
      <c r="O4" s="179" t="s">
        <v>1006</v>
      </c>
      <c r="P4" s="188" t="s">
        <v>802</v>
      </c>
      <c r="Q4" s="2"/>
    </row>
    <row r="5" spans="1:17" ht="20.25">
      <c r="A5" s="2"/>
      <c r="B5" s="189">
        <f>APC!G37</f>
        <v>0.85</v>
      </c>
      <c r="C5" s="189">
        <f>PCC!G56</f>
        <v>0.67499999999999993</v>
      </c>
      <c r="D5" s="189">
        <f>EFS!G53</f>
        <v>0.8214285714285714</v>
      </c>
      <c r="E5" s="189">
        <f>IPC!G55</f>
        <v>0.8035714285714286</v>
      </c>
      <c r="F5" s="189">
        <f>OGM!G83</f>
        <v>0.8833333333333333</v>
      </c>
      <c r="G5" s="189">
        <f>WFM!G77</f>
        <v>0.83333333333333337</v>
      </c>
      <c r="H5" s="189">
        <f>SCM!G42</f>
        <v>0.79166666666666663</v>
      </c>
      <c r="I5" s="189">
        <f>EMS!G52</f>
        <v>0.90312499999999996</v>
      </c>
      <c r="J5" s="189">
        <f>QPI!G60</f>
        <v>0.86018518518518527</v>
      </c>
      <c r="K5" s="189">
        <f>TPR!G46</f>
        <v>0.88095238095238082</v>
      </c>
      <c r="L5" s="189">
        <f>TEX!G39</f>
        <v>0.86499999999999999</v>
      </c>
      <c r="M5" s="189">
        <f>TEQ!G47</f>
        <v>0.79166666666666674</v>
      </c>
      <c r="N5" s="189">
        <f>TPO!G45</f>
        <v>0.81547619047619047</v>
      </c>
      <c r="O5" s="189">
        <f>IMT!G65</f>
        <v>0.80681818181818177</v>
      </c>
      <c r="P5" s="189">
        <f>AVERAGE(B5:O5)</f>
        <v>0.82725406703085269</v>
      </c>
      <c r="Q5" s="2"/>
    </row>
    <row r="6" spans="1:17">
      <c r="A6" s="2"/>
      <c r="Q6" s="2"/>
    </row>
    <row r="7" spans="1:17">
      <c r="A7" s="2"/>
      <c r="Q7" s="2"/>
    </row>
    <row r="8" spans="1:17">
      <c r="A8" s="2"/>
      <c r="Q8" s="2"/>
    </row>
    <row r="9" spans="1:17">
      <c r="A9" s="2"/>
      <c r="Q9" s="2"/>
    </row>
    <row r="10" spans="1:17">
      <c r="A10" s="2"/>
      <c r="Q10" s="2"/>
    </row>
    <row r="11" spans="1:17">
      <c r="A11" s="2"/>
      <c r="Q11" s="2"/>
    </row>
    <row r="12" spans="1:17">
      <c r="A12" s="2"/>
      <c r="Q12" s="2"/>
    </row>
    <row r="13" spans="1:17">
      <c r="A13" s="2"/>
      <c r="Q13" s="2"/>
    </row>
    <row r="14" spans="1:17">
      <c r="A14" s="2"/>
      <c r="Q14" s="2"/>
    </row>
    <row r="15" spans="1:17">
      <c r="A15" s="2"/>
      <c r="Q15" s="2"/>
    </row>
    <row r="16" spans="1:17">
      <c r="A16" s="2"/>
      <c r="B16" s="2"/>
      <c r="C16" s="2"/>
      <c r="D16" s="2"/>
      <c r="E16" s="2"/>
      <c r="F16" s="2"/>
      <c r="G16" s="2"/>
      <c r="H16" s="2"/>
      <c r="I16" s="2"/>
      <c r="J16" s="2"/>
      <c r="K16" s="2"/>
      <c r="L16" s="2"/>
      <c r="M16" s="2"/>
      <c r="N16" s="2"/>
      <c r="O16" s="2"/>
      <c r="P16" s="2"/>
      <c r="Q16" s="2"/>
    </row>
    <row r="17" spans="1:17">
      <c r="A17" s="2"/>
      <c r="B17" s="2"/>
      <c r="C17" s="2"/>
      <c r="D17" s="2"/>
      <c r="E17" s="2"/>
      <c r="F17" s="2"/>
      <c r="G17" s="2"/>
      <c r="H17" s="2"/>
      <c r="I17" s="2"/>
      <c r="J17" s="2"/>
      <c r="K17" s="2"/>
      <c r="L17" s="2"/>
      <c r="M17" s="2"/>
      <c r="N17" s="2"/>
      <c r="O17" s="2"/>
      <c r="P17" s="2"/>
      <c r="Q17" s="2"/>
    </row>
  </sheetData>
  <sheetProtection algorithmName="SHA-512" hashValue="0Nm92PbfSxWHgX9hcYMsA0Ti906ib2YB+zA/dbc50wJvJbSkTU/t72LlrROrAjXeBo/cBf3NiLQxuh0SlpitvQ==" saltValue="Kfpjy+15rIO/KIjW95HkDg==" spinCount="100000" sheet="1" objects="1" scenarios="1" selectLockedCells="1"/>
  <mergeCells count="1">
    <mergeCell ref="D2:M2"/>
  </mergeCells>
  <conditionalFormatting sqref="B5:P5">
    <cfRule type="cellIs" dxfId="4" priority="8" operator="equal">
      <formula>0.8</formula>
    </cfRule>
    <cfRule type="cellIs" dxfId="3" priority="9" operator="greaterThan">
      <formula>0.8</formula>
    </cfRule>
    <cfRule type="cellIs" dxfId="2" priority="10" operator="greaterThan">
      <formula>0.5</formula>
    </cfRule>
    <cfRule type="cellIs" dxfId="1" priority="11" operator="equal">
      <formula>0.5</formula>
    </cfRule>
    <cfRule type="cellIs" dxfId="0" priority="12" operator="lessThan">
      <formula>0.5</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cover</vt:lpstr>
      <vt:lpstr>APC</vt:lpstr>
      <vt:lpstr>APC Dashboard</vt:lpstr>
      <vt:lpstr>PCC</vt:lpstr>
      <vt:lpstr>Pcc Dashboard</vt:lpstr>
      <vt:lpstr>EFS</vt:lpstr>
      <vt:lpstr>EFS Dashboard</vt:lpstr>
      <vt:lpstr>IPC</vt:lpstr>
      <vt:lpstr>IPC Dashboard</vt:lpstr>
      <vt:lpstr>OGM</vt:lpstr>
      <vt:lpstr>OGM Dashboard</vt:lpstr>
      <vt:lpstr>WFM</vt:lpstr>
      <vt:lpstr>WFM Dashboard</vt:lpstr>
      <vt:lpstr>SCM</vt:lpstr>
      <vt:lpstr>SCM Dashboard</vt:lpstr>
      <vt:lpstr>EMS</vt:lpstr>
      <vt:lpstr>EMS Dash board</vt:lpstr>
      <vt:lpstr>QPI</vt:lpstr>
      <vt:lpstr>QPI Dash board</vt:lpstr>
      <vt:lpstr>TPR</vt:lpstr>
      <vt:lpstr>TPR Dash board</vt:lpstr>
      <vt:lpstr>TEX</vt:lpstr>
      <vt:lpstr>TEX Dash boared</vt:lpstr>
      <vt:lpstr>TEQ</vt:lpstr>
      <vt:lpstr>TEQ Dash boared</vt:lpstr>
      <vt:lpstr>TPO</vt:lpstr>
      <vt:lpstr>TPO Dash boared</vt:lpstr>
      <vt:lpstr>IMT</vt:lpstr>
      <vt:lpstr>IMT Dash boared</vt:lpstr>
      <vt:lpstr>NSR Dash boared</vt:lpstr>
      <vt:lpstr>ACC SCORE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勝行</dc:creator>
  <cp:lastModifiedBy>Mohammed Saber</cp:lastModifiedBy>
  <dcterms:created xsi:type="dcterms:W3CDTF">2016-02-10T04:36:21Z</dcterms:created>
  <dcterms:modified xsi:type="dcterms:W3CDTF">2022-11-08T10:48:34Z</dcterms:modified>
</cp:coreProperties>
</file>